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I:\LICITA\2021\EDITAIS\PE 1457.2021 SRP SGPE 49952.2021 - Ferramentas\Planilha Global\"/>
    </mc:Choice>
  </mc:AlternateContent>
  <xr:revisionPtr revIDLastSave="0" documentId="13_ncr:1_{9449A0A5-1AE6-4783-9BFE-42E4FD173BD3}" xr6:coauthVersionLast="47" xr6:coauthVersionMax="47" xr10:uidLastSave="{00000000-0000-0000-0000-000000000000}"/>
  <bookViews>
    <workbookView xWindow="28680" yWindow="-120" windowWidth="29040" windowHeight="15840" activeTab="2" xr2:uid="{A88B3851-D1B2-4BD5-9424-4E20AEAAD934}"/>
  </bookViews>
  <sheets>
    <sheet name="ANEXO II" sheetId="1" r:id="rId1"/>
    <sheet name="AJUSTADA" sheetId="2" r:id="rId2"/>
    <sheet name="ANEXO ARP" sheetId="3" r:id="rId3"/>
  </sheets>
  <definedNames>
    <definedName name="_xlnm._FilterDatabase" localSheetId="1" hidden="1">AJUSTADA!$A$2:$V$144</definedName>
    <definedName name="_xlnm._FilterDatabase" localSheetId="2" hidden="1">'ANEXO ARP'!$A$2:$V$144</definedName>
    <definedName name="_xlnm._FilterDatabase" localSheetId="0" hidden="1">'ANEXO II'!$A$2:$T$144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144" i="3" l="1"/>
  <c r="V144" i="3" s="1"/>
  <c r="S144" i="3"/>
  <c r="U143" i="3"/>
  <c r="V143" i="3" s="1"/>
  <c r="S143" i="3"/>
  <c r="U142" i="3"/>
  <c r="V142" i="3" s="1"/>
  <c r="S142" i="3"/>
  <c r="U141" i="3"/>
  <c r="V141" i="3" s="1"/>
  <c r="S141" i="3"/>
  <c r="S140" i="3"/>
  <c r="U140" i="3" s="1"/>
  <c r="S139" i="3"/>
  <c r="U139" i="3" s="1"/>
  <c r="U138" i="3"/>
  <c r="S138" i="3"/>
  <c r="S137" i="3"/>
  <c r="U137" i="3" s="1"/>
  <c r="S136" i="3"/>
  <c r="U136" i="3" s="1"/>
  <c r="U135" i="3"/>
  <c r="S135" i="3"/>
  <c r="S134" i="3"/>
  <c r="U134" i="3" s="1"/>
  <c r="S133" i="3"/>
  <c r="U133" i="3" s="1"/>
  <c r="U132" i="3"/>
  <c r="S132" i="3"/>
  <c r="S131" i="3"/>
  <c r="U131" i="3" s="1"/>
  <c r="S130" i="3"/>
  <c r="U130" i="3" s="1"/>
  <c r="U129" i="3"/>
  <c r="S129" i="3"/>
  <c r="S128" i="3"/>
  <c r="U128" i="3" s="1"/>
  <c r="S127" i="3"/>
  <c r="U127" i="3" s="1"/>
  <c r="U126" i="3"/>
  <c r="S126" i="3"/>
  <c r="S125" i="3"/>
  <c r="U125" i="3" s="1"/>
  <c r="S124" i="3"/>
  <c r="U124" i="3" s="1"/>
  <c r="U123" i="3"/>
  <c r="S123" i="3"/>
  <c r="S122" i="3"/>
  <c r="U122" i="3" s="1"/>
  <c r="S121" i="3"/>
  <c r="U121" i="3" s="1"/>
  <c r="S120" i="3"/>
  <c r="U120" i="3" s="1"/>
  <c r="S119" i="3"/>
  <c r="U119" i="3" s="1"/>
  <c r="S118" i="3"/>
  <c r="U118" i="3" s="1"/>
  <c r="S117" i="3"/>
  <c r="U117" i="3" s="1"/>
  <c r="S116" i="3"/>
  <c r="U116" i="3" s="1"/>
  <c r="U115" i="3"/>
  <c r="S115" i="3"/>
  <c r="S114" i="3"/>
  <c r="U114" i="3" s="1"/>
  <c r="S113" i="3"/>
  <c r="U113" i="3" s="1"/>
  <c r="U112" i="3"/>
  <c r="S112" i="3"/>
  <c r="S111" i="3"/>
  <c r="U111" i="3" s="1"/>
  <c r="S110" i="3"/>
  <c r="U110" i="3" s="1"/>
  <c r="U109" i="3"/>
  <c r="S109" i="3"/>
  <c r="S108" i="3"/>
  <c r="U108" i="3" s="1"/>
  <c r="S107" i="3"/>
  <c r="U107" i="3" s="1"/>
  <c r="U106" i="3"/>
  <c r="S106" i="3"/>
  <c r="S105" i="3"/>
  <c r="U105" i="3" s="1"/>
  <c r="S104" i="3"/>
  <c r="U104" i="3" s="1"/>
  <c r="U103" i="3"/>
  <c r="S103" i="3"/>
  <c r="S102" i="3"/>
  <c r="U102" i="3" s="1"/>
  <c r="S101" i="3"/>
  <c r="U101" i="3" s="1"/>
  <c r="U100" i="3"/>
  <c r="S100" i="3"/>
  <c r="S99" i="3"/>
  <c r="U99" i="3" s="1"/>
  <c r="S98" i="3"/>
  <c r="U98" i="3" s="1"/>
  <c r="U97" i="3"/>
  <c r="S97" i="3"/>
  <c r="S96" i="3"/>
  <c r="U96" i="3" s="1"/>
  <c r="S95" i="3"/>
  <c r="U95" i="3" s="1"/>
  <c r="U94" i="3"/>
  <c r="S94" i="3"/>
  <c r="S93" i="3"/>
  <c r="U93" i="3" s="1"/>
  <c r="S92" i="3"/>
  <c r="U92" i="3" s="1"/>
  <c r="U91" i="3"/>
  <c r="S91" i="3"/>
  <c r="S90" i="3"/>
  <c r="U90" i="3" s="1"/>
  <c r="S89" i="3"/>
  <c r="U89" i="3" s="1"/>
  <c r="U88" i="3"/>
  <c r="S88" i="3"/>
  <c r="S87" i="3"/>
  <c r="U87" i="3" s="1"/>
  <c r="S86" i="3"/>
  <c r="U86" i="3" s="1"/>
  <c r="U85" i="3"/>
  <c r="S85" i="3"/>
  <c r="S84" i="3"/>
  <c r="U84" i="3" s="1"/>
  <c r="S83" i="3"/>
  <c r="U83" i="3" s="1"/>
  <c r="U82" i="3"/>
  <c r="S82" i="3"/>
  <c r="U81" i="3"/>
  <c r="S81" i="3"/>
  <c r="S80" i="3"/>
  <c r="U80" i="3" s="1"/>
  <c r="S79" i="3"/>
  <c r="U79" i="3" s="1"/>
  <c r="S78" i="3"/>
  <c r="U78" i="3" s="1"/>
  <c r="S77" i="3"/>
  <c r="U77" i="3" s="1"/>
  <c r="S76" i="3"/>
  <c r="U76" i="3" s="1"/>
  <c r="S75" i="3"/>
  <c r="U75" i="3" s="1"/>
  <c r="S74" i="3"/>
  <c r="U74" i="3" s="1"/>
  <c r="S73" i="3"/>
  <c r="U73" i="3" s="1"/>
  <c r="S72" i="3"/>
  <c r="U72" i="3" s="1"/>
  <c r="S71" i="3"/>
  <c r="U71" i="3" s="1"/>
  <c r="S70" i="3"/>
  <c r="U70" i="3" s="1"/>
  <c r="S69" i="3"/>
  <c r="U69" i="3" s="1"/>
  <c r="S68" i="3"/>
  <c r="U68" i="3" s="1"/>
  <c r="S67" i="3"/>
  <c r="U67" i="3" s="1"/>
  <c r="S66" i="3"/>
  <c r="U66" i="3" s="1"/>
  <c r="S65" i="3"/>
  <c r="U65" i="3" s="1"/>
  <c r="S64" i="3"/>
  <c r="U64" i="3" s="1"/>
  <c r="S63" i="3"/>
  <c r="U63" i="3" s="1"/>
  <c r="S62" i="3"/>
  <c r="U62" i="3" s="1"/>
  <c r="S61" i="3"/>
  <c r="U61" i="3" s="1"/>
  <c r="S60" i="3"/>
  <c r="U60" i="3" s="1"/>
  <c r="S59" i="3"/>
  <c r="U59" i="3" s="1"/>
  <c r="S58" i="3"/>
  <c r="U58" i="3" s="1"/>
  <c r="S57" i="3"/>
  <c r="U57" i="3" s="1"/>
  <c r="S56" i="3"/>
  <c r="U56" i="3" s="1"/>
  <c r="S55" i="3"/>
  <c r="U55" i="3" s="1"/>
  <c r="S54" i="3"/>
  <c r="U54" i="3" s="1"/>
  <c r="S53" i="3"/>
  <c r="U53" i="3" s="1"/>
  <c r="S52" i="3"/>
  <c r="U52" i="3" s="1"/>
  <c r="S51" i="3"/>
  <c r="U51" i="3" s="1"/>
  <c r="U50" i="3"/>
  <c r="S50" i="3"/>
  <c r="U49" i="3"/>
  <c r="S49" i="3"/>
  <c r="S48" i="3"/>
  <c r="U48" i="3" s="1"/>
  <c r="S47" i="3"/>
  <c r="U47" i="3" s="1"/>
  <c r="S46" i="3"/>
  <c r="U46" i="3" s="1"/>
  <c r="S45" i="3"/>
  <c r="U45" i="3" s="1"/>
  <c r="S44" i="3"/>
  <c r="U44" i="3" s="1"/>
  <c r="S43" i="3"/>
  <c r="U43" i="3" s="1"/>
  <c r="S42" i="3"/>
  <c r="U42" i="3" s="1"/>
  <c r="S41" i="3"/>
  <c r="U41" i="3" s="1"/>
  <c r="S40" i="3"/>
  <c r="U40" i="3" s="1"/>
  <c r="U39" i="3"/>
  <c r="S39" i="3"/>
  <c r="U38" i="3"/>
  <c r="S38" i="3"/>
  <c r="S37" i="3"/>
  <c r="U37" i="3" s="1"/>
  <c r="S36" i="3"/>
  <c r="U36" i="3" s="1"/>
  <c r="S35" i="3"/>
  <c r="U35" i="3" s="1"/>
  <c r="S34" i="3"/>
  <c r="U34" i="3" s="1"/>
  <c r="U33" i="3"/>
  <c r="S33" i="3"/>
  <c r="U32" i="3"/>
  <c r="S32" i="3"/>
  <c r="S31" i="3"/>
  <c r="U31" i="3" s="1"/>
  <c r="S30" i="3"/>
  <c r="U30" i="3" s="1"/>
  <c r="S29" i="3"/>
  <c r="U29" i="3" s="1"/>
  <c r="S28" i="3"/>
  <c r="U28" i="3" s="1"/>
  <c r="U27" i="3"/>
  <c r="S27" i="3"/>
  <c r="U26" i="3"/>
  <c r="S26" i="3"/>
  <c r="S25" i="3"/>
  <c r="U25" i="3" s="1"/>
  <c r="S24" i="3"/>
  <c r="U24" i="3" s="1"/>
  <c r="S23" i="3"/>
  <c r="U23" i="3" s="1"/>
  <c r="S22" i="3"/>
  <c r="U22" i="3" s="1"/>
  <c r="U21" i="3"/>
  <c r="S21" i="3"/>
  <c r="S20" i="3"/>
  <c r="U20" i="3" s="1"/>
  <c r="S19" i="3"/>
  <c r="U19" i="3" s="1"/>
  <c r="S18" i="3"/>
  <c r="U18" i="3" s="1"/>
  <c r="S17" i="3"/>
  <c r="U17" i="3" s="1"/>
  <c r="S16" i="3"/>
  <c r="U16" i="3" s="1"/>
  <c r="S15" i="3"/>
  <c r="U15" i="3" s="1"/>
  <c r="S14" i="3"/>
  <c r="U14" i="3" s="1"/>
  <c r="S13" i="3"/>
  <c r="U13" i="3" s="1"/>
  <c r="S12" i="3"/>
  <c r="U12" i="3" s="1"/>
  <c r="V12" i="3" s="1"/>
  <c r="S11" i="3"/>
  <c r="U11" i="3" s="1"/>
  <c r="U10" i="3"/>
  <c r="S10" i="3"/>
  <c r="U9" i="3"/>
  <c r="S9" i="3"/>
  <c r="S8" i="3"/>
  <c r="U8" i="3" s="1"/>
  <c r="S7" i="3"/>
  <c r="U7" i="3" s="1"/>
  <c r="S6" i="3"/>
  <c r="U6" i="3" s="1"/>
  <c r="S5" i="3"/>
  <c r="U5" i="3" s="1"/>
  <c r="U4" i="3"/>
  <c r="S4" i="3"/>
  <c r="S3" i="3"/>
  <c r="U3" i="3" s="1"/>
  <c r="S145" i="2"/>
  <c r="U145" i="2" s="1"/>
  <c r="V145" i="2" s="1"/>
  <c r="S144" i="2"/>
  <c r="U144" i="2" s="1"/>
  <c r="V144" i="2" s="1"/>
  <c r="S143" i="2"/>
  <c r="U143" i="2" s="1"/>
  <c r="V143" i="2" s="1"/>
  <c r="S142" i="2"/>
  <c r="U142" i="2" s="1"/>
  <c r="V142" i="2" s="1"/>
  <c r="S141" i="2"/>
  <c r="U141" i="2" s="1"/>
  <c r="V141" i="2" s="1"/>
  <c r="S140" i="2"/>
  <c r="U140" i="2" s="1"/>
  <c r="S139" i="2"/>
  <c r="U139" i="2" s="1"/>
  <c r="S138" i="2"/>
  <c r="U138" i="2" s="1"/>
  <c r="S137" i="2"/>
  <c r="U137" i="2" s="1"/>
  <c r="S136" i="2"/>
  <c r="U136" i="2" s="1"/>
  <c r="S135" i="2"/>
  <c r="U135" i="2" s="1"/>
  <c r="S134" i="2"/>
  <c r="U134" i="2" s="1"/>
  <c r="S133" i="2"/>
  <c r="U133" i="2" s="1"/>
  <c r="S132" i="2"/>
  <c r="U132" i="2" s="1"/>
  <c r="S131" i="2"/>
  <c r="U131" i="2" s="1"/>
  <c r="S130" i="2"/>
  <c r="U130" i="2" s="1"/>
  <c r="S129" i="2"/>
  <c r="U129" i="2" s="1"/>
  <c r="S128" i="2"/>
  <c r="U128" i="2" s="1"/>
  <c r="U127" i="2"/>
  <c r="S127" i="2"/>
  <c r="S126" i="2"/>
  <c r="U126" i="2" s="1"/>
  <c r="S125" i="2"/>
  <c r="U125" i="2" s="1"/>
  <c r="S124" i="2"/>
  <c r="U124" i="2" s="1"/>
  <c r="S123" i="2"/>
  <c r="U123" i="2" s="1"/>
  <c r="S122" i="2"/>
  <c r="U122" i="2" s="1"/>
  <c r="S121" i="2"/>
  <c r="U121" i="2" s="1"/>
  <c r="S120" i="2"/>
  <c r="U120" i="2" s="1"/>
  <c r="S119" i="2"/>
  <c r="U119" i="2" s="1"/>
  <c r="S118" i="2"/>
  <c r="U118" i="2" s="1"/>
  <c r="S117" i="2"/>
  <c r="U117" i="2" s="1"/>
  <c r="S116" i="2"/>
  <c r="U116" i="2" s="1"/>
  <c r="S115" i="2"/>
  <c r="U115" i="2" s="1"/>
  <c r="S114" i="2"/>
  <c r="U114" i="2" s="1"/>
  <c r="S113" i="2"/>
  <c r="U113" i="2" s="1"/>
  <c r="S112" i="2"/>
  <c r="U112" i="2" s="1"/>
  <c r="S111" i="2"/>
  <c r="U111" i="2" s="1"/>
  <c r="S110" i="2"/>
  <c r="U110" i="2" s="1"/>
  <c r="S109" i="2"/>
  <c r="U109" i="2" s="1"/>
  <c r="U108" i="2"/>
  <c r="S108" i="2"/>
  <c r="S107" i="2"/>
  <c r="U107" i="2" s="1"/>
  <c r="S106" i="2"/>
  <c r="U106" i="2" s="1"/>
  <c r="S105" i="2"/>
  <c r="U105" i="2" s="1"/>
  <c r="S104" i="2"/>
  <c r="U104" i="2" s="1"/>
  <c r="S103" i="2"/>
  <c r="U103" i="2" s="1"/>
  <c r="S102" i="2"/>
  <c r="U102" i="2" s="1"/>
  <c r="S101" i="2"/>
  <c r="U101" i="2" s="1"/>
  <c r="S100" i="2"/>
  <c r="U100" i="2" s="1"/>
  <c r="S99" i="2"/>
  <c r="U99" i="2" s="1"/>
  <c r="S98" i="2"/>
  <c r="U98" i="2" s="1"/>
  <c r="S97" i="2"/>
  <c r="U97" i="2" s="1"/>
  <c r="S96" i="2"/>
  <c r="U96" i="2" s="1"/>
  <c r="S95" i="2"/>
  <c r="U95" i="2" s="1"/>
  <c r="S94" i="2"/>
  <c r="U94" i="2" s="1"/>
  <c r="S93" i="2"/>
  <c r="U93" i="2" s="1"/>
  <c r="S92" i="2"/>
  <c r="U92" i="2" s="1"/>
  <c r="S91" i="2"/>
  <c r="U91" i="2" s="1"/>
  <c r="S90" i="2"/>
  <c r="U90" i="2" s="1"/>
  <c r="S89" i="2"/>
  <c r="U89" i="2" s="1"/>
  <c r="S88" i="2"/>
  <c r="U88" i="2" s="1"/>
  <c r="S87" i="2"/>
  <c r="U87" i="2" s="1"/>
  <c r="S86" i="2"/>
  <c r="U86" i="2" s="1"/>
  <c r="S85" i="2"/>
  <c r="U85" i="2" s="1"/>
  <c r="S84" i="2"/>
  <c r="U84" i="2" s="1"/>
  <c r="U83" i="2"/>
  <c r="S83" i="2"/>
  <c r="S82" i="2"/>
  <c r="U82" i="2" s="1"/>
  <c r="S81" i="2"/>
  <c r="U81" i="2" s="1"/>
  <c r="S80" i="2"/>
  <c r="U80" i="2" s="1"/>
  <c r="U79" i="2"/>
  <c r="S79" i="2"/>
  <c r="S78" i="2"/>
  <c r="U78" i="2" s="1"/>
  <c r="S77" i="2"/>
  <c r="U77" i="2" s="1"/>
  <c r="S76" i="2"/>
  <c r="U76" i="2" s="1"/>
  <c r="S75" i="2"/>
  <c r="U75" i="2" s="1"/>
  <c r="S74" i="2"/>
  <c r="U74" i="2" s="1"/>
  <c r="S73" i="2"/>
  <c r="U73" i="2" s="1"/>
  <c r="U72" i="2"/>
  <c r="S72" i="2"/>
  <c r="S71" i="2"/>
  <c r="U71" i="2" s="1"/>
  <c r="S70" i="2"/>
  <c r="U70" i="2" s="1"/>
  <c r="S69" i="2"/>
  <c r="U69" i="2" s="1"/>
  <c r="S68" i="2"/>
  <c r="U68" i="2" s="1"/>
  <c r="S67" i="2"/>
  <c r="U67" i="2" s="1"/>
  <c r="S66" i="2"/>
  <c r="U66" i="2" s="1"/>
  <c r="S65" i="2"/>
  <c r="U65" i="2" s="1"/>
  <c r="S64" i="2"/>
  <c r="U64" i="2" s="1"/>
  <c r="S63" i="2"/>
  <c r="U63" i="2" s="1"/>
  <c r="S62" i="2"/>
  <c r="U62" i="2" s="1"/>
  <c r="S61" i="2"/>
  <c r="U61" i="2" s="1"/>
  <c r="S60" i="2"/>
  <c r="U60" i="2" s="1"/>
  <c r="S59" i="2"/>
  <c r="U59" i="2" s="1"/>
  <c r="S58" i="2"/>
  <c r="U58" i="2" s="1"/>
  <c r="S57" i="2"/>
  <c r="U57" i="2" s="1"/>
  <c r="S56" i="2"/>
  <c r="U56" i="2" s="1"/>
  <c r="S55" i="2"/>
  <c r="U55" i="2" s="1"/>
  <c r="S54" i="2"/>
  <c r="U54" i="2" s="1"/>
  <c r="S53" i="2"/>
  <c r="U53" i="2" s="1"/>
  <c r="S52" i="2"/>
  <c r="U52" i="2" s="1"/>
  <c r="S51" i="2"/>
  <c r="U51" i="2" s="1"/>
  <c r="S50" i="2"/>
  <c r="U50" i="2" s="1"/>
  <c r="S49" i="2"/>
  <c r="U49" i="2" s="1"/>
  <c r="S48" i="2"/>
  <c r="U48" i="2" s="1"/>
  <c r="S47" i="2"/>
  <c r="U47" i="2" s="1"/>
  <c r="S46" i="2"/>
  <c r="U46" i="2" s="1"/>
  <c r="S45" i="2"/>
  <c r="U45" i="2" s="1"/>
  <c r="S44" i="2"/>
  <c r="U44" i="2" s="1"/>
  <c r="S43" i="2"/>
  <c r="U43" i="2" s="1"/>
  <c r="S42" i="2"/>
  <c r="U42" i="2" s="1"/>
  <c r="S41" i="2"/>
  <c r="U41" i="2" s="1"/>
  <c r="S40" i="2"/>
  <c r="U40" i="2" s="1"/>
  <c r="S39" i="2"/>
  <c r="U39" i="2" s="1"/>
  <c r="S38" i="2"/>
  <c r="U38" i="2" s="1"/>
  <c r="S37" i="2"/>
  <c r="U37" i="2" s="1"/>
  <c r="S36" i="2"/>
  <c r="U36" i="2" s="1"/>
  <c r="S35" i="2"/>
  <c r="U35" i="2" s="1"/>
  <c r="S34" i="2"/>
  <c r="U34" i="2" s="1"/>
  <c r="S33" i="2"/>
  <c r="U33" i="2" s="1"/>
  <c r="S32" i="2"/>
  <c r="U32" i="2" s="1"/>
  <c r="S31" i="2"/>
  <c r="U31" i="2" s="1"/>
  <c r="S30" i="2"/>
  <c r="U30" i="2" s="1"/>
  <c r="S29" i="2"/>
  <c r="U29" i="2" s="1"/>
  <c r="S28" i="2"/>
  <c r="U28" i="2" s="1"/>
  <c r="S27" i="2"/>
  <c r="U27" i="2" s="1"/>
  <c r="S26" i="2"/>
  <c r="U26" i="2" s="1"/>
  <c r="S25" i="2"/>
  <c r="U25" i="2" s="1"/>
  <c r="S24" i="2"/>
  <c r="U24" i="2" s="1"/>
  <c r="S23" i="2"/>
  <c r="U23" i="2" s="1"/>
  <c r="S22" i="2"/>
  <c r="U22" i="2" s="1"/>
  <c r="S21" i="2"/>
  <c r="U21" i="2" s="1"/>
  <c r="S20" i="2"/>
  <c r="U20" i="2" s="1"/>
  <c r="S19" i="2"/>
  <c r="U19" i="2" s="1"/>
  <c r="S18" i="2"/>
  <c r="U18" i="2" s="1"/>
  <c r="S17" i="2"/>
  <c r="U17" i="2" s="1"/>
  <c r="S16" i="2"/>
  <c r="U16" i="2" s="1"/>
  <c r="S15" i="2"/>
  <c r="U15" i="2" s="1"/>
  <c r="S14" i="2"/>
  <c r="U14" i="2" s="1"/>
  <c r="S13" i="2"/>
  <c r="U13" i="2" s="1"/>
  <c r="S12" i="2"/>
  <c r="U12" i="2" s="1"/>
  <c r="S11" i="2"/>
  <c r="U11" i="2" s="1"/>
  <c r="S10" i="2"/>
  <c r="U10" i="2" s="1"/>
  <c r="S9" i="2"/>
  <c r="U9" i="2" s="1"/>
  <c r="S8" i="2"/>
  <c r="U8" i="2" s="1"/>
  <c r="S7" i="2"/>
  <c r="U7" i="2" s="1"/>
  <c r="S6" i="2"/>
  <c r="U6" i="2" s="1"/>
  <c r="S5" i="2"/>
  <c r="U5" i="2" s="1"/>
  <c r="S4" i="2"/>
  <c r="U4" i="2" s="1"/>
  <c r="S3" i="2"/>
  <c r="U3" i="2" s="1"/>
  <c r="Q145" i="1"/>
  <c r="V42" i="3" l="1"/>
  <c r="V79" i="3"/>
  <c r="V47" i="3"/>
  <c r="V82" i="3"/>
  <c r="V3" i="3"/>
  <c r="V120" i="3"/>
  <c r="V116" i="3"/>
  <c r="V20" i="3"/>
  <c r="V54" i="3"/>
  <c r="V82" i="2"/>
  <c r="V3" i="2"/>
  <c r="V12" i="2"/>
  <c r="V42" i="2"/>
  <c r="V20" i="2"/>
  <c r="V79" i="2"/>
  <c r="V120" i="2"/>
  <c r="V116" i="2"/>
  <c r="V47" i="2"/>
  <c r="V54" i="2"/>
  <c r="S145" i="1"/>
  <c r="T145" i="1" s="1"/>
  <c r="Q41" i="1"/>
  <c r="Q40" i="1"/>
  <c r="Q39" i="1"/>
  <c r="Q38" i="1"/>
  <c r="Q37" i="1"/>
  <c r="Q19" i="1"/>
  <c r="Q49" i="1"/>
  <c r="Q48" i="1"/>
  <c r="Q47" i="1"/>
  <c r="Q53" i="1"/>
  <c r="Q52" i="1"/>
  <c r="Q36" i="1"/>
  <c r="Q35" i="1"/>
  <c r="Q119" i="1"/>
  <c r="Q140" i="1"/>
  <c r="Q34" i="1"/>
  <c r="Q33" i="1"/>
  <c r="Q18" i="1"/>
  <c r="Q17" i="1"/>
  <c r="Q32" i="1"/>
  <c r="Q31" i="1"/>
  <c r="Q30" i="1"/>
  <c r="Q29" i="1"/>
  <c r="Q28" i="1"/>
  <c r="Q27" i="1"/>
  <c r="Q26" i="1"/>
  <c r="Q16" i="1"/>
  <c r="Q20" i="1"/>
  <c r="Q50" i="1"/>
  <c r="Q25" i="1"/>
  <c r="Q4" i="1"/>
  <c r="Q142" i="1"/>
  <c r="Q118" i="1"/>
  <c r="Q115" i="1"/>
  <c r="Q114" i="1"/>
  <c r="Q113" i="1"/>
  <c r="Q112" i="1"/>
  <c r="Q139" i="1"/>
  <c r="Q11" i="1"/>
  <c r="Q82" i="1"/>
  <c r="Q78" i="1"/>
  <c r="Q46" i="1"/>
  <c r="Q45" i="1"/>
  <c r="Q111" i="1"/>
  <c r="Q110" i="1"/>
  <c r="Q43" i="1"/>
  <c r="Q42" i="1"/>
  <c r="Q109" i="1"/>
  <c r="Q108" i="1"/>
  <c r="Q107" i="1"/>
  <c r="Q106" i="1"/>
  <c r="Q105" i="1"/>
  <c r="Q104" i="1"/>
  <c r="Q103" i="1"/>
  <c r="Q102" i="1"/>
  <c r="Q101" i="1"/>
  <c r="Q100" i="1"/>
  <c r="Q99" i="1"/>
  <c r="Q98" i="1"/>
  <c r="Q97" i="1"/>
  <c r="Q77" i="1"/>
  <c r="Q51" i="1"/>
  <c r="Q15" i="1"/>
  <c r="Q76" i="1"/>
  <c r="Q75" i="1"/>
  <c r="Q74" i="1"/>
  <c r="Q116" i="1"/>
  <c r="Q138" i="1"/>
  <c r="Q23" i="1"/>
  <c r="Q137" i="1"/>
  <c r="Q136" i="1"/>
  <c r="Q73" i="1"/>
  <c r="Q72" i="1"/>
  <c r="Q71" i="1"/>
  <c r="Q70" i="1"/>
  <c r="Q69" i="1"/>
  <c r="Q68" i="1"/>
  <c r="Q67" i="1"/>
  <c r="Q66" i="1"/>
  <c r="Q65" i="1"/>
  <c r="Q10" i="1"/>
  <c r="Q9" i="1"/>
  <c r="Q120" i="1"/>
  <c r="Q44" i="1"/>
  <c r="Q24" i="1"/>
  <c r="Q8" i="1"/>
  <c r="Q7" i="1"/>
  <c r="Q135" i="1"/>
  <c r="Q134" i="1"/>
  <c r="Q133" i="1"/>
  <c r="Q132" i="1"/>
  <c r="Q131" i="1"/>
  <c r="Q130" i="1"/>
  <c r="Q129" i="1"/>
  <c r="Q128" i="1"/>
  <c r="Q127" i="1"/>
  <c r="Q126" i="1"/>
  <c r="Q125" i="1"/>
  <c r="V145" i="3" l="1"/>
  <c r="V146" i="2"/>
  <c r="S41" i="1"/>
  <c r="S37" i="1"/>
  <c r="S40" i="1"/>
  <c r="S38" i="1"/>
  <c r="S39" i="1"/>
  <c r="S52" i="1"/>
  <c r="S47" i="1"/>
  <c r="S19" i="1"/>
  <c r="S35" i="1"/>
  <c r="S48" i="1"/>
  <c r="S49" i="1"/>
  <c r="S53" i="1"/>
  <c r="S140" i="1"/>
  <c r="S36" i="1"/>
  <c r="S30" i="1"/>
  <c r="S28" i="1"/>
  <c r="S20" i="1"/>
  <c r="S119" i="1"/>
  <c r="S18" i="1"/>
  <c r="S29" i="1"/>
  <c r="S27" i="1"/>
  <c r="S17" i="1"/>
  <c r="S34" i="1"/>
  <c r="S32" i="1"/>
  <c r="S33" i="1"/>
  <c r="S16" i="1"/>
  <c r="S26" i="1"/>
  <c r="S31" i="1"/>
  <c r="S50" i="1"/>
  <c r="S25" i="1"/>
  <c r="S113" i="1"/>
  <c r="S118" i="1"/>
  <c r="S142" i="1"/>
  <c r="T142" i="1" s="1"/>
  <c r="S4" i="1"/>
  <c r="S139" i="1"/>
  <c r="S114" i="1"/>
  <c r="S112" i="1"/>
  <c r="S115" i="1"/>
  <c r="S11" i="1"/>
  <c r="S82" i="1"/>
  <c r="S46" i="1"/>
  <c r="S78" i="1"/>
  <c r="S104" i="1"/>
  <c r="S105" i="1"/>
  <c r="S108" i="1"/>
  <c r="S43" i="1"/>
  <c r="S45" i="1"/>
  <c r="S107" i="1"/>
  <c r="S103" i="1"/>
  <c r="S106" i="1"/>
  <c r="S98" i="1"/>
  <c r="S109" i="1"/>
  <c r="S110" i="1"/>
  <c r="S99" i="1"/>
  <c r="S102" i="1"/>
  <c r="S42" i="1"/>
  <c r="S111" i="1"/>
  <c r="S100" i="1"/>
  <c r="S101" i="1"/>
  <c r="S97" i="1"/>
  <c r="S77" i="1"/>
  <c r="S51" i="1"/>
  <c r="S23" i="1"/>
  <c r="S74" i="1"/>
  <c r="S15" i="1"/>
  <c r="S125" i="1"/>
  <c r="S128" i="1"/>
  <c r="S131" i="1"/>
  <c r="S8" i="1"/>
  <c r="S120" i="1"/>
  <c r="S65" i="1"/>
  <c r="S68" i="1"/>
  <c r="S136" i="1"/>
  <c r="S75" i="1"/>
  <c r="S76" i="1"/>
  <c r="S71" i="1"/>
  <c r="S138" i="1"/>
  <c r="S137" i="1"/>
  <c r="S116" i="1"/>
  <c r="S70" i="1"/>
  <c r="S73" i="1"/>
  <c r="S69" i="1"/>
  <c r="S72" i="1"/>
  <c r="S9" i="1"/>
  <c r="S66" i="1"/>
  <c r="S67" i="1"/>
  <c r="S127" i="1"/>
  <c r="S130" i="1"/>
  <c r="S44" i="1"/>
  <c r="S10" i="1"/>
  <c r="S126" i="1"/>
  <c r="S24" i="1"/>
  <c r="S129" i="1"/>
  <c r="S132" i="1"/>
  <c r="S135" i="1"/>
  <c r="S133" i="1"/>
  <c r="S7" i="1"/>
  <c r="S134" i="1"/>
  <c r="T42" i="1" l="1"/>
  <c r="T47" i="1"/>
  <c r="Q141" i="1"/>
  <c r="Q143" i="1"/>
  <c r="S141" i="1" l="1"/>
  <c r="T141" i="1" s="1"/>
  <c r="S143" i="1"/>
  <c r="T143" i="1" s="1"/>
  <c r="Q5" i="1" l="1"/>
  <c r="Q6" i="1"/>
  <c r="Q12" i="1"/>
  <c r="Q13" i="1"/>
  <c r="Q14" i="1"/>
  <c r="Q21" i="1"/>
  <c r="Q22" i="1"/>
  <c r="Q54" i="1"/>
  <c r="Q55" i="1"/>
  <c r="Q56" i="1"/>
  <c r="Q57" i="1"/>
  <c r="Q58" i="1"/>
  <c r="Q59" i="1"/>
  <c r="Q60" i="1"/>
  <c r="Q61" i="1"/>
  <c r="Q62" i="1"/>
  <c r="Q63" i="1"/>
  <c r="Q64" i="1"/>
  <c r="Q80" i="1"/>
  <c r="Q81" i="1"/>
  <c r="Q83" i="1"/>
  <c r="Q84" i="1"/>
  <c r="Q85" i="1"/>
  <c r="Q86" i="1"/>
  <c r="Q87" i="1"/>
  <c r="Q88" i="1"/>
  <c r="Q89" i="1"/>
  <c r="Q90" i="1"/>
  <c r="Q91" i="1"/>
  <c r="Q92" i="1"/>
  <c r="Q93" i="1"/>
  <c r="Q94" i="1"/>
  <c r="Q95" i="1"/>
  <c r="Q96" i="1"/>
  <c r="Q117" i="1"/>
  <c r="Q79" i="1"/>
  <c r="Q121" i="1"/>
  <c r="Q122" i="1"/>
  <c r="Q123" i="1"/>
  <c r="Q124" i="1"/>
  <c r="Q144" i="1"/>
  <c r="S144" i="1" s="1"/>
  <c r="T144" i="1" s="1"/>
  <c r="Q3" i="1"/>
  <c r="S62" i="1" l="1"/>
  <c r="S56" i="1"/>
  <c r="S21" i="1"/>
  <c r="T20" i="1" s="1"/>
  <c r="S5" i="1"/>
  <c r="S81" i="1"/>
  <c r="S61" i="1"/>
  <c r="S55" i="1"/>
  <c r="S22" i="1"/>
  <c r="S6" i="1"/>
  <c r="S124" i="1"/>
  <c r="S117" i="1"/>
  <c r="T116" i="1" s="1"/>
  <c r="S94" i="1"/>
  <c r="S88" i="1"/>
  <c r="S80" i="1"/>
  <c r="S3" i="1"/>
  <c r="S95" i="1"/>
  <c r="S89" i="1"/>
  <c r="S83" i="1"/>
  <c r="S59" i="1"/>
  <c r="S122" i="1"/>
  <c r="S92" i="1"/>
  <c r="S86" i="1"/>
  <c r="S79" i="1"/>
  <c r="S121" i="1"/>
  <c r="S91" i="1"/>
  <c r="S85" i="1"/>
  <c r="S64" i="1"/>
  <c r="S58" i="1"/>
  <c r="S13" i="1"/>
  <c r="S96" i="1"/>
  <c r="S90" i="1"/>
  <c r="S84" i="1"/>
  <c r="S63" i="1"/>
  <c r="S57" i="1"/>
  <c r="S12" i="1"/>
  <c r="S123" i="1"/>
  <c r="S93" i="1"/>
  <c r="S87" i="1"/>
  <c r="S60" i="1"/>
  <c r="S54" i="1"/>
  <c r="S14" i="1"/>
  <c r="T79" i="1" l="1"/>
  <c r="T82" i="1"/>
  <c r="T54" i="1"/>
  <c r="T12" i="1"/>
  <c r="T120" i="1"/>
  <c r="T3" i="1"/>
  <c r="T146" i="1" l="1"/>
</calcChain>
</file>

<file path=xl/sharedStrings.xml><?xml version="1.0" encoding="utf-8"?>
<sst xmlns="http://schemas.openxmlformats.org/spreadsheetml/2006/main" count="2517" uniqueCount="459">
  <si>
    <t>Unidade</t>
  </si>
  <si>
    <t>Grupo-Classe</t>
  </si>
  <si>
    <t>Código NUC</t>
  </si>
  <si>
    <t>Detalhamento</t>
  </si>
  <si>
    <t>ABRAÇADEIRA, PLÁSTICA 15CM, PACOTE COM 100 UNIDADES. PARA FIO, COR PRETA OU BRANCA. EMBALAGEM COM 100 PEÇAS - LARGURA 3MM X 15CM DE COMPRIMENTO.</t>
  </si>
  <si>
    <t>Pacote</t>
  </si>
  <si>
    <t>47-01</t>
  </si>
  <si>
    <t>00212-7-045</t>
  </si>
  <si>
    <t>339030.24</t>
  </si>
  <si>
    <t>ARAME DE AÇO, GALVANIZADO, FIO 16.</t>
  </si>
  <si>
    <t>Kg</t>
  </si>
  <si>
    <t>47-02</t>
  </si>
  <si>
    <t>00214-3-011</t>
  </si>
  <si>
    <t>Peça</t>
  </si>
  <si>
    <t>47-09</t>
  </si>
  <si>
    <t>00218-6-003</t>
  </si>
  <si>
    <t>47-03</t>
  </si>
  <si>
    <t>00216-0-178</t>
  </si>
  <si>
    <t>PARAFUSO PARA VASO SANITÁRIO S10.</t>
  </si>
  <si>
    <t>Par</t>
  </si>
  <si>
    <t>00216-0-085</t>
  </si>
  <si>
    <t>PREGO DE AÇO, 10 X 10, COM CABEÇA, POLIDO. PACOTE DE 1KG.</t>
  </si>
  <si>
    <t>00221-6-003</t>
  </si>
  <si>
    <t>PREGO DE AÇO, 12 X 12, COM CABEÇA, ZINCADO, PACOTE COM 1KG.</t>
  </si>
  <si>
    <t>00221-6-023</t>
  </si>
  <si>
    <t>PREGO DE AÇO, 17 X 27, COM CABEÇA, GALVANIZADO. PACOTE DE 1KG.</t>
  </si>
  <si>
    <t>00221-6-085</t>
  </si>
  <si>
    <t>00221-6-070</t>
  </si>
  <si>
    <t>ADESIVO PARA PVC, PARA TUBOS DE PVC RÍGIDO. COMPOSIÇÃO: RESINA PVC E SOLVENTE, APARÊNCIA INCOLOR, BISNAGA COM 75G.</t>
  </si>
  <si>
    <t>Bisnaga</t>
  </si>
  <si>
    <t>00381-6-085</t>
  </si>
  <si>
    <t>COLA BICOMPONENTE, À BASE DE RESINA EPÓXI, POLIAMIDA E CARGAS MINERAIS ( TIPO "DUREPOXI"). EMBALAGEM COM 100G.</t>
  </si>
  <si>
    <t>43-02</t>
  </si>
  <si>
    <t>00381-6-001</t>
  </si>
  <si>
    <t>COLA TIPO SUPER BONDER, ADESIVO INSTANTÂNEO. PRODUTO MONOCOMPONENTE A BASE DE CIANOACRILATO. EMBALAGEM COM 20G.</t>
  </si>
  <si>
    <t>00381-6-039</t>
  </si>
  <si>
    <t>CORANTE PARA TINTA, FRASCO 50ML. COR A DEFINIR NA AF.</t>
  </si>
  <si>
    <t>Frasco</t>
  </si>
  <si>
    <t>50-02</t>
  </si>
  <si>
    <t>00337-9-004</t>
  </si>
  <si>
    <t>46-05</t>
  </si>
  <si>
    <t>04021-5-002</t>
  </si>
  <si>
    <t>ESTILETE DE CORTE, COM 18MM, DE PRECISÃO COM GUIA DE AÇO.</t>
  </si>
  <si>
    <t>10-01</t>
  </si>
  <si>
    <t>07703-8-008</t>
  </si>
  <si>
    <t>339030.42</t>
  </si>
  <si>
    <t>FITA ADESIVA, ANTIDERRAPANTE, À PROVA D'ÁGUA, 5CM X 18M, EM VINIL TEXTURIZADO AUTOADESIVO.</t>
  </si>
  <si>
    <t>00609-2-063</t>
  </si>
  <si>
    <t>FITA PARA ISOLAMENTO DE AREA, ZEBRADA, EM POLIETILENO ZEBRADA PRETA/AMARELA 6,5CM OU 7CM LARGURA. ROLO COM 200M.</t>
  </si>
  <si>
    <t>57-04</t>
  </si>
  <si>
    <t>00399-9-001</t>
  </si>
  <si>
    <t>339030.28</t>
  </si>
  <si>
    <t>77-01</t>
  </si>
  <si>
    <t>10968-1-001</t>
  </si>
  <si>
    <t>339030.39</t>
  </si>
  <si>
    <t>50-01</t>
  </si>
  <si>
    <t>00347-6-003</t>
  </si>
  <si>
    <t>00347-6-004</t>
  </si>
  <si>
    <t>ROLO DE ESPONJA PARA PINTURA, MEDINDO 9CM COM CABO.</t>
  </si>
  <si>
    <t>00329-8-002</t>
  </si>
  <si>
    <t>ROLO DE ESPUMA PARA PINTURA, MEDINDO 23CM COM GARFO.</t>
  </si>
  <si>
    <t>00329-8-004</t>
  </si>
  <si>
    <t>ROLO DE LÃ PARA PINTURA, MEDINDO 15CM, ANTI-GOTA. COM GARFO.</t>
  </si>
  <si>
    <t>02586-0-001</t>
  </si>
  <si>
    <t>ROLO DE LÃ PARA PINTURA, MEDINDO 23CM, ANTI-GOTA. COM GARFO.</t>
  </si>
  <si>
    <t>02586-0-004</t>
  </si>
  <si>
    <t>Litro</t>
  </si>
  <si>
    <t>00353-0-16</t>
  </si>
  <si>
    <t>THINNER ACRÍLICO, FRASCO COM 900ML.</t>
  </si>
  <si>
    <t>02528-3-004</t>
  </si>
  <si>
    <t>THINNER PARA DILUIÇÃO, 5L.</t>
  </si>
  <si>
    <t>02528-3-001</t>
  </si>
  <si>
    <t>Galão</t>
  </si>
  <si>
    <t>00350-6-072</t>
  </si>
  <si>
    <t>02663-8-001 02663-8-002 02663-8-009</t>
  </si>
  <si>
    <t>00350-6-028</t>
  </si>
  <si>
    <t>TINTA ACRÍLICA, PARA PISO E ACIMENTADOS, COR CINZA, GALÃO DE 18L, TINTA PISO PARA CIMENTADO, ACABAMENTO LISO. COR CONCRETO. VALIDADE MÍNIMA DE 12 MESES.</t>
  </si>
  <si>
    <t>00350-6-045</t>
  </si>
  <si>
    <t>TINTA ACRÍLICA, SEMI-BRILHO, PREMIUM. GALÃO 3,6L. COR A DEFINIR NA AF. VALIDADE MÍNIMA DE 12 MESES.</t>
  </si>
  <si>
    <t>00350-6-035</t>
  </si>
  <si>
    <t>TINTA ESMALTE, GALÃO COM 3,6L. ESMALTE SINTÉTICO BRILHANTE NA COR A DEFINIR NA AF.</t>
  </si>
  <si>
    <t>02668-9-032</t>
  </si>
  <si>
    <t>TINTA SPRAY FOSCA, NO MINIMO 300ML, COR A DEFINIR NA AF.</t>
  </si>
  <si>
    <t>03989-6-012</t>
  </si>
  <si>
    <t>VERNIZ PARA MADEIRA. FRASCO COM NO MÍNIMO 900ML.</t>
  </si>
  <si>
    <t>Lata</t>
  </si>
  <si>
    <t>02585-2-006</t>
  </si>
  <si>
    <t xml:space="preserve">ALICATE DE PRESSÃO 10” COM MORDENTE TRIANGULAR. MORDENTES FORJADOS EM AÇO CROMO VANÁDIO. CORPO FORMADO POR CHAPAS CONFORMADAS. ACABAMENTO CROMADO. ABERTURA REGULÁVEL. ALAVANCA PARA DESTRAVAR. POSSUI MORDENTES COM PERFIL TRIANGULAR. TAMANHO: 10". </t>
  </si>
  <si>
    <t>28-01</t>
  </si>
  <si>
    <t>00291-7-008</t>
  </si>
  <si>
    <t>ALICATE UNIVERSAL, FORJADO EM AÇO CROMO VANÁDIO. CABEÇA E ARTICULAÇÃO POLIDAS. TÊMPERA TOTAL NO CORPO. TÊMPERA POR INDUÇÃO NO GUME DE CORTE. DIN ISO 5746. ISOLAÇÃO ELÉTRICA DE 1.000V C. A. PRODUTO EM CONFORMIDADE COM A NBR9699 E NR10. TAMANHO: 8".</t>
  </si>
  <si>
    <t>00291-7-015</t>
  </si>
  <si>
    <t>GRAXA, DE ROLAMENTO, EMBALAGEM DE 1 KG., GRAXA PARA PINOS E ROLAMENTOS MP-2</t>
  </si>
  <si>
    <t>36-02</t>
  </si>
  <si>
    <t>00229-1-009</t>
  </si>
  <si>
    <t>339030.03</t>
  </si>
  <si>
    <t>02508-9-008</t>
  </si>
  <si>
    <t>AREIA MÉDIA</t>
  </si>
  <si>
    <t>m³</t>
  </si>
  <si>
    <t>45-01</t>
  </si>
  <si>
    <t>02518-6-002</t>
  </si>
  <si>
    <t>ARGAMASSA, SACA 20KG</t>
  </si>
  <si>
    <t>Saco</t>
  </si>
  <si>
    <t>45-08</t>
  </si>
  <si>
    <t>03657-9-001</t>
  </si>
  <si>
    <t>BARRA DE FERRO 5/16", 8MM, 12M</t>
  </si>
  <si>
    <t>51-03</t>
  </si>
  <si>
    <t>00208-9-012</t>
  </si>
  <si>
    <t>CAIBRO EM MADEIRA DE ANGELIM PEDRA - PLAINADO - MEDIDA 5CM X 10CM X 6M.</t>
  </si>
  <si>
    <t>45-02</t>
  </si>
  <si>
    <t>02705-7-027</t>
  </si>
  <si>
    <t>CAL HIDRATADO, EMBALAGEM COM 20 KG</t>
  </si>
  <si>
    <t>02610-7-001</t>
  </si>
  <si>
    <t>CÂMARA DE AR RESISTENTE PARA PNEU TAMANHO 3,25 X 8" (PARA CARRINHO DE TRANSPORTE)</t>
  </si>
  <si>
    <t>79-02</t>
  </si>
  <si>
    <t>09978-3-006</t>
  </si>
  <si>
    <t xml:space="preserve">CARRINHO DE MÃO COM PNEU E CÂMARA DE AR 8" E ESTRUTURA METÁLICA, CAPACIDADE MÍNIMA 55L. </t>
  </si>
  <si>
    <t>32-02</t>
  </si>
  <si>
    <t>12211-4-002</t>
  </si>
  <si>
    <t xml:space="preserve">CHAPA DE MDF, COR A ESCOLHER, TAMANHO (A X L) 2750 X 1830MM, ESPESSURA 15MM, PESO 54 KG, MADEIRA EUCALIPTO, ACABAMENTO REVESTIDO, GARANTIA 6 MESES, CERTIFICAÇÃO ECO </t>
  </si>
  <si>
    <t>m²</t>
  </si>
  <si>
    <t>02696-4-017</t>
  </si>
  <si>
    <t>CIMENTO COLA, AC2, SACA DE 20KG</t>
  </si>
  <si>
    <t>00303-4-007</t>
  </si>
  <si>
    <t>CIMENTO, SACO COM 50 KG, CIMENTO CPIV</t>
  </si>
  <si>
    <t>00303-4-002</t>
  </si>
  <si>
    <t>LONA POLIETILENO 6 X 5M AZUL 150 MICRAS MÉDIA</t>
  </si>
  <si>
    <t>58-06</t>
  </si>
  <si>
    <t>02507-0-012</t>
  </si>
  <si>
    <t>339030.19</t>
  </si>
  <si>
    <t>49-05</t>
  </si>
  <si>
    <t>02617-4-005</t>
  </si>
  <si>
    <t>339030.22</t>
  </si>
  <si>
    <t>MANGUEIRA DE NÍVEL 5/16" CRISTAL</t>
  </si>
  <si>
    <t>Metros</t>
  </si>
  <si>
    <t>00356-5-017</t>
  </si>
  <si>
    <t>339030.25</t>
  </si>
  <si>
    <t>Metro</t>
  </si>
  <si>
    <t>31-7</t>
  </si>
  <si>
    <t>03962-4-003</t>
  </si>
  <si>
    <t>03658-7-003</t>
  </si>
  <si>
    <t>SILICONE, COM BICO DOSADOR, TUBO COM 300ML, INCOLOR.</t>
  </si>
  <si>
    <t>18-01</t>
  </si>
  <si>
    <t>02732-4-002</t>
  </si>
  <si>
    <t>TÁBUA EM MADEIRA DE ANGELIM PEDRA - PLAINADA - MEDIDA 2,5CM X 15CM X 6M.</t>
  </si>
  <si>
    <t>00294-1-084</t>
  </si>
  <si>
    <t>TÁBUA EM MADEIRA DE ANGELIM PEDRA - PLAINADA - MEDIDA 2,5CM X 30CM X 6M.</t>
  </si>
  <si>
    <t>TANQUE SIMPLES DE PLÁSTICO BRANCO 20L.</t>
  </si>
  <si>
    <t>18-03</t>
  </si>
  <si>
    <t>11952-0-001</t>
  </si>
  <si>
    <t>50-3</t>
  </si>
  <si>
    <t>00344-1-015</t>
  </si>
  <si>
    <t>49-02</t>
  </si>
  <si>
    <t>00354-9-517</t>
  </si>
  <si>
    <t>49-2</t>
  </si>
  <si>
    <t>00354-9-795</t>
  </si>
  <si>
    <t>00354-9-773</t>
  </si>
  <si>
    <t>00354-9-013</t>
  </si>
  <si>
    <t>00354-9-760</t>
  </si>
  <si>
    <t>00354-9-020</t>
  </si>
  <si>
    <t>00354-9-778</t>
  </si>
  <si>
    <t>00354-9-304</t>
  </si>
  <si>
    <t>00354-9-437</t>
  </si>
  <si>
    <t>00354-9-258</t>
  </si>
  <si>
    <t>TUBO PLÁSTICO, PVC, PARA ÁGUA, 25MM, BARRA COM 6M.</t>
  </si>
  <si>
    <t xml:space="preserve">00351 - 4 006 </t>
  </si>
  <si>
    <t>TUBO PLÁSTICO, PVC, PARA ÁGUA, 32MM, BARRA COM 6M.</t>
  </si>
  <si>
    <t xml:space="preserve">00351 - 4 037 </t>
  </si>
  <si>
    <t>ASSENTO SANITÁRIO OVAL/REDONDO EM PVC, ALTA RESISTÊNCIA, ALMOFADADO COM TAMPA, SIMILAR À MARCA TIGRE.</t>
  </si>
  <si>
    <t>00378-6-005</t>
  </si>
  <si>
    <t>BOIA ELÉTRICA (CHAVE DE NÍVEL) DE 15A COM 1,5M. SIMILAR MARCA MARGIRIUS CB-2001.</t>
  </si>
  <si>
    <t>03386-3-001</t>
  </si>
  <si>
    <t>46-01</t>
  </si>
  <si>
    <t>00370-0-001</t>
  </si>
  <si>
    <t>00375 - 1 003</t>
  </si>
  <si>
    <t>SIFÃO MULTIUSO, COMPONENTES PRODUZIDOS EM POLIPROPILENO COM ADITIVO ANTIFUNGO, BUCHA DE REDUÇÃO PARA ACOPLAMENTO DE VÁLVULAS DE DIÂMETROS 7/8, 1, 1.1/4 E 1.1/2", PARA PIA, TANQUE E LAVATÓRIO.</t>
  </si>
  <si>
    <t>00361-1-003</t>
  </si>
  <si>
    <t>TAMPA DESCARGA, COMPATÍVEL COM HYDRA BITOLA 1.1/2" E 1.1/4”. MARCA DE REFERÊNCIA: DOCOL.</t>
  </si>
  <si>
    <t>00376-0-005</t>
  </si>
  <si>
    <t>TUBO DE LIGAÇÃO AJUSTÁVEL CROMADO PARA VASO SANITÁRIO</t>
  </si>
  <si>
    <t>49-01</t>
  </si>
  <si>
    <t>00349-2-025</t>
  </si>
  <si>
    <t>ARCO COM SERRA, TAMANHO MINI, COM LÂMINA DE 10". CABO ERGONÔMICO INJETADO. TAMANHO: 10". MARCA DE REFERÊNCIA: TRAMONTINA.</t>
  </si>
  <si>
    <t>09110-3-007</t>
  </si>
  <si>
    <t>BROCA DE AÇO RÁPIDO, MEDINDO 2MM</t>
  </si>
  <si>
    <t>28-06</t>
  </si>
  <si>
    <t>00285-2-001</t>
  </si>
  <si>
    <t>BROCA DE AÇO RÁPIDO, MEDINDO 4MM</t>
  </si>
  <si>
    <t>00285-2-017</t>
  </si>
  <si>
    <t>BROCA DE AÇO RÁPIDO, MEDINDO 5MM</t>
  </si>
  <si>
    <t>00285-2-016</t>
  </si>
  <si>
    <t>BROCA DE AÇO RÁPIDO, MEDINDO 8MM</t>
  </si>
  <si>
    <t>00285-2-015</t>
  </si>
  <si>
    <t>BROCA DE VIDEA, MEDINDO 10MM</t>
  </si>
  <si>
    <t>00284-4-010</t>
  </si>
  <si>
    <t>BROCA DE VIDEA, MEDINDO 4MM</t>
  </si>
  <si>
    <t>00284-4-001</t>
  </si>
  <si>
    <t>BROCA DE VIDEA, MEDINDO 5MM</t>
  </si>
  <si>
    <t>00284-4-002</t>
  </si>
  <si>
    <t>BROCA DE VIDEA, MEDINDO 6MM</t>
  </si>
  <si>
    <t>00284-4-003</t>
  </si>
  <si>
    <t>BROCA DE VIDEA, MEDINDO 7MM</t>
  </si>
  <si>
    <t>00284-4-004</t>
  </si>
  <si>
    <t>BROCA DE VIDEA, MEDINDO 8MM</t>
  </si>
  <si>
    <t>00284-4-006</t>
  </si>
  <si>
    <t>DISCO DE CORTE PARA AÇO, MEDINDO 115 X 1 X 22,23MM</t>
  </si>
  <si>
    <t xml:space="preserve"> 01377 - 3 024</t>
  </si>
  <si>
    <t>DISCO DIAMANTADO 110 X 20MM COM REDUTOR 16MM PARA SERRA MÁRMORE.</t>
  </si>
  <si>
    <t>28-02</t>
  </si>
  <si>
    <t>01377-3-058</t>
  </si>
  <si>
    <t>02772-3-001</t>
  </si>
  <si>
    <t>NÍVEL DE ALUMÍNIO 3 BOLHAS 300MM/12"</t>
  </si>
  <si>
    <t>28-04</t>
  </si>
  <si>
    <t>08763-7-012</t>
  </si>
  <si>
    <t>07771-2-005</t>
  </si>
  <si>
    <t>Jogo</t>
  </si>
  <si>
    <t>26-11</t>
  </si>
  <si>
    <t>03751-6-028</t>
  </si>
  <si>
    <t>CONE DE SINALIZAÇÃO EM PVC, COR VERMELHO, TAMANHO 75CM. COM OITO SAPATAS (PÉS DE APOIO) EM SUA BASE; DUAS FAIXAS REFLETIVAS TIPO COLMÉIA NA COR BRANCA; RETRO REFLETÂNCIA DE 250 CANDELAS, SOLDADAS ELETRONICAMENTE NO CONE.</t>
  </si>
  <si>
    <t>57-01</t>
  </si>
  <si>
    <t>00164-3-006</t>
  </si>
  <si>
    <t>02486 - 4 002</t>
  </si>
  <si>
    <t>ÓLEO DESENGRIPANTE EM SPRAY, PARA FERRAGENS, EMBALAGEM COM NO MÍNIMO 300ML, VALIDADE MÍNIMA DE 12 MESES.</t>
  </si>
  <si>
    <t>36-04</t>
  </si>
  <si>
    <t>04173-4-001</t>
  </si>
  <si>
    <t>07815-8-002</t>
  </si>
  <si>
    <t>58-02</t>
  </si>
  <si>
    <t>00455-3-002</t>
  </si>
  <si>
    <t>RODA PNEUMÁTICA ROLAMENTADA 3.50" X 8", PNEU COMPOSTO POR 4 LONAS. ALTA RESISTÊNCIA À CARGAS MAIS PESADAS, SUPORTANDO ATÉ 200KG. USO INDICADO PARA VEÍCULOS NÃO MOTORIZADOS, COMO CARRINHOS DE MÃO E CARRINHOS PLATAFORMA</t>
  </si>
  <si>
    <t>32-04</t>
  </si>
  <si>
    <t>12061-8-003</t>
  </si>
  <si>
    <t>SUPORTE PARA PRATELEIRA/ESTANTE EM MADEIRA, MÃO FRANCESA, 25CM X 30CM, COR BRANCO, MATERIAL AÇO, PINTURA ELETROSTÁTICA</t>
  </si>
  <si>
    <t>03751-6-001</t>
  </si>
  <si>
    <t>Especificação</t>
  </si>
  <si>
    <t>REJUNTE, CINZA, SACO 1KG</t>
  </si>
  <si>
    <t xml:space="preserve">INSTALAÇÕES HIDRÁULICAS/SANITÁRIAS, ADAPTADOR CURTO SOLDÁVEL 40 X 1. 1/2" </t>
  </si>
  <si>
    <t>INSTALAÇÕES HIDRÁULICAS/SANITÁRIAS, JOELHO 45 SOLDÁVEL 60MM ÁGUA</t>
  </si>
  <si>
    <t>INSTALAÇÕES HIDRÁULICAS/SANITÁRIAS, JOELHO 90 SOLDÁVEL 25</t>
  </si>
  <si>
    <t>INSTALAÇÕES HIDRÁULICAS/SANITÁRIAS, JOELHO 90 SOLDÁVEL 60MM ÁGUA</t>
  </si>
  <si>
    <t xml:space="preserve">INSTALAÇÕES HIDRÁULICAS/SANITÁRIAS, LUVA DE CORRER PARA ESGOTO DE 100MM </t>
  </si>
  <si>
    <t>INSTALAÇÕES HIDRÁULICAS/SANITÁRIAS, LUVA SIMPLES SOLDÁVEL 25MM</t>
  </si>
  <si>
    <t>INSTALAÇÕES HIDRÁULICAS/SANITÁRIAS, PARA ÁGUA, ADAPTADOR SOLDÁVEL CURTO 32MM X 1"</t>
  </si>
  <si>
    <t xml:space="preserve">INSTALAÇÕES HIDRÁULICAS/SANITÁRIAS, PARA ÁGUA, ADAPTADOR SOLDÁVEL CURTO 50MM X 1.1/2" </t>
  </si>
  <si>
    <t>INSTALAÇÕES HIDRÁULICAS/SANITÁRIAS, PARA ÁGUA, PLUG ROSCÁVEL 1/2"</t>
  </si>
  <si>
    <t>INSTALAÇÕES HIDRÁULICAS/SANITÁRIAS, PARA ÁGUA, TAMPÃO ROSCÁVEL 1/2"</t>
  </si>
  <si>
    <t>INSTALAÇÕES HIDRÁULICAS/SANITÁRIAS, PARA ÁGUA, TAMPÃO SOLDÁVEL 1/2"</t>
  </si>
  <si>
    <t>INSTALAÇÕES HIDRÁULICAS/SANITÁRIAS, PARA ÁGUA, UNIÃO SOLDÁVEL 32MM</t>
  </si>
  <si>
    <t>INSTALAÇÕES HIDRÁULICAS/SANITÁRIAS, ENGATE PLÁSTICO DE 1/2", COM 40CM DE COMPRIMENTO.</t>
  </si>
  <si>
    <t>ITEM</t>
  </si>
  <si>
    <t>Total</t>
  </si>
  <si>
    <t>Valor Máximo Unitário</t>
  </si>
  <si>
    <t>CUBA OVAL, NA COR BRANCA, DE SOBREPOR, PARA BANHEIRO - MEDIDAS MÁXIMAS: 44,50CM DE LARGURA – 32,50CM DE COMPRIMENTO – 15CM DE ALTURA.</t>
  </si>
  <si>
    <t>Reitoria</t>
  </si>
  <si>
    <t>MESC</t>
  </si>
  <si>
    <t>ESAG</t>
  </si>
  <si>
    <t>CEART</t>
  </si>
  <si>
    <t>CEAD</t>
  </si>
  <si>
    <t>FAED</t>
  </si>
  <si>
    <t>CEFID</t>
  </si>
  <si>
    <t>CERES</t>
  </si>
  <si>
    <t>CESFI</t>
  </si>
  <si>
    <t>DISCO DIAMANTADO SEGMENTADO CORTE SECO 110 X 22,23MM</t>
  </si>
  <si>
    <t xml:space="preserve">MANTA BIDIM FEITO COM FIBRAS DE POLIPROPILENO DE UTILIZAÇÃO NA CONSTRUÇÃO CIVIL PARA IMPERMEABILIZAÇÃO - pedido por metro quadrado. </t>
  </si>
  <si>
    <t xml:space="preserve">MANGUEIRA DE JARDIM 30M REVESTIDA, pressão de trabalho de  até 10 bar. </t>
  </si>
  <si>
    <t xml:space="preserve">MASSA COLA PLÁSTICA CINZA COM CATALISADOR, EMBALAGEM DE 1KG. </t>
  </si>
  <si>
    <t>PINCEL, CERDA PELO SINTÉTICO, MEDIDA 2"</t>
  </si>
  <si>
    <t>PINCEL , CERDA PELO SINTÉTICO, MEDIDA 3"</t>
  </si>
  <si>
    <t>PREGO DE AÇO, 18 X 27, PARA TELHEIRO, GALVANIZADO, COM 2 ARRUELAS E CABEÇA DE CHAPA METÁLICA ESTAMPADA. PACOTE DE 1KG.</t>
  </si>
  <si>
    <t>PREGO DE AÇO, 18 X 36, PARA TELHEIRO, GALVANIZADO, COM 2 ARRUELAS  E CABEÇA DE CHAPA METÁLICA ESTAMPADA. PACOTE DE 1KG.</t>
  </si>
  <si>
    <t>ADESIVO SELANTE MONOCOMPONENTE – À BASE DE POLIURETANO – QUE CURA EM CONTATO COM O AR, PARA A FIXAÇÃO E VEDAÇÃO DE CUBAS EM AÇO INOX E PORCELANA EM PIAS DE MÁRMORE OU GRANITO.</t>
  </si>
  <si>
    <t>ESPUMA EXPANSIVA DE POLIURETANO 500 ML</t>
  </si>
  <si>
    <t xml:space="preserve">JOGO COM 09 (NOVE) CHAVES ALLEN PONTAS ABAULADAS, FABRICADAS E AÇO CROMO VANÁDIO TEMPERADA E ACABAMENTO FOSFATIZADO. NORMA DIN ISO 2936. CONTENDO CHAVE DE  2MM, 3MM, 4MM, 5MM, 6MM, 8MM,  10MM, 1.5MM E 2.5 MM. </t>
  </si>
  <si>
    <t>MARTELO UNIVERSAL TIPO UNHA, 25MM, EM AÇO FORJADO E TEMPERADO, ACABAMENTO POLIDO, CABO DE MADEIRA COM APROXIMADAMENTE 30CM.</t>
  </si>
  <si>
    <t>PÁ DE BICO COM CABO EM MADEIRA. MEDIDAS APROXIMADAS: COMPRIMENTO TOTAL: 150,3CM; TAMANHO DO CABO: 120CM; LARGURA DA PÁ: 27CM.</t>
  </si>
  <si>
    <t xml:space="preserve">PISTOLA PARA APLICACAO DE SILICONE EM BISNAGA, ESPESSURA 0,75MM, PARA TUBOS DE 300G  </t>
  </si>
  <si>
    <t>INSTALAÇÕES HIDRÁULICAS/SANITÁRIAS, ENGATE PLÁSTICO FLEXIVEL 60CM 1/2"</t>
  </si>
  <si>
    <t xml:space="preserve">PARAFUSO METÁLICO, PHILLIPS, DIMENSÕES: 4.0 X 40MM. Caixa com 100 unidades </t>
  </si>
  <si>
    <t>PARAFUSO METÁLICO, PHILLIPS, DIMENSÕES: 4.0 X 25MM. Caixa com 100 unidades</t>
  </si>
  <si>
    <t xml:space="preserve">Caixa </t>
  </si>
  <si>
    <t>Fio de nylon, rolo com 100 metros. Fio de nylon 1,80mm, carretel com 100 metros, 100% poliamida</t>
  </si>
  <si>
    <t>Rolo</t>
  </si>
  <si>
    <t>44-04</t>
  </si>
  <si>
    <t>02707-3-001</t>
  </si>
  <si>
    <t>Fio de nylon, rolo com 100 metros. Fio de nylon 2,00mm, carretel com 100 metros, 100% poliamida</t>
  </si>
  <si>
    <t>63-09</t>
  </si>
  <si>
    <t>00451-0-001</t>
  </si>
  <si>
    <t>Carretel completo para roçadeira elétrica compatível com a roçadeira de marca Garthen, modelo GAM1000 de potência de 1000w</t>
  </si>
  <si>
    <t>12252-1-001</t>
  </si>
  <si>
    <t>Ponteira caixa transmissão roçadeira de eixo de 28mm, compatível com a roçadeira de marca Garthen,  modelo CG550 (roçadeira a gasolina)</t>
  </si>
  <si>
    <t>06301-0-011</t>
  </si>
  <si>
    <t>Curva 90 curta esgoto secundário 40mm</t>
  </si>
  <si>
    <t>00354-9-227</t>
  </si>
  <si>
    <t>Joelho 45 esgoto primário 50mm</t>
  </si>
  <si>
    <t>00354-9-723</t>
  </si>
  <si>
    <t>Luva de correr esgoto primário 100mm</t>
  </si>
  <si>
    <t>00354-9-808</t>
  </si>
  <si>
    <t>Te 90 esgoto primário 100mm</t>
  </si>
  <si>
    <t>00354-9-096</t>
  </si>
  <si>
    <t>Joelho 90 esgoto primário 100mm</t>
  </si>
  <si>
    <t>00354-9-097</t>
  </si>
  <si>
    <t>Conjunto ralo e porta-grelha de plástico 100mm branco</t>
  </si>
  <si>
    <t>Conjunto</t>
  </si>
  <si>
    <t>12026-0-003</t>
  </si>
  <si>
    <t>Caixa sifonada pvc 3 entradas 100x100x50mm quadrada com grelha branca</t>
  </si>
  <si>
    <t>00379-4-001</t>
  </si>
  <si>
    <t xml:space="preserve">Caixa de inspeção PVC com tampa 100mm </t>
  </si>
  <si>
    <t>54-10</t>
  </si>
  <si>
    <t>00202-0-049</t>
  </si>
  <si>
    <t>339030.26</t>
  </si>
  <si>
    <t>Pilar em madeira de angelim pedra aplainado, medidas  15cm x 15cm x 3 metros</t>
  </si>
  <si>
    <t>00294-1-080</t>
  </si>
  <si>
    <t>02705-7-029</t>
  </si>
  <si>
    <t>Barra roscada 1/2 polegada 13 fios, 1 metro</t>
  </si>
  <si>
    <t>00208-9-030</t>
  </si>
  <si>
    <t xml:space="preserve">Porca sextavada zincada 1/2 pol. 13 fios </t>
  </si>
  <si>
    <t>00219-4-003</t>
  </si>
  <si>
    <t>Chapa de compensado 15mm, cor crua, dimensões 2,2mx1,6m</t>
  </si>
  <si>
    <t>00296-8-038</t>
  </si>
  <si>
    <t>TINTA ACRÍLICA P/ SINALIZAÇÃO (DEMARCAÇÃO) VIÁRIA, BASE DE RESINA ACRÍLICA, 18L, EMULS. EM ÁGUA, TINTA PARA SINALIZAÇÃO DE RODOVIAS E VIAS URBANAS. CORES A DEFINIR NA AF - AMARELO, AZUL, BRANCA.</t>
  </si>
  <si>
    <t>INSTALAÇÕES HIDRÁULICAS/SANITÁRIAS, JOELHO 90 BRANCO COM ANEL 40 X 1.1/2"</t>
  </si>
  <si>
    <t>Massa corrida acrílica para uso em superfície externa em alvenaria. Galão (3,6 litros). Validade mínima de 12 meses.</t>
  </si>
  <si>
    <t>02966-1-002</t>
  </si>
  <si>
    <t>MASSA P/ VEDACAO, MASSA DE CALAFETAR, para TELHADOS DE FIBRA CIMENTO, Massa para telha, 350 gramas</t>
  </si>
  <si>
    <t>50-03</t>
  </si>
  <si>
    <t>02531-3-004</t>
  </si>
  <si>
    <t>Reparo válvula completo para caixa de descarga acoplada</t>
  </si>
  <si>
    <t>04681-7-012</t>
  </si>
  <si>
    <t xml:space="preserve">Boia para caixa d'água de alta vazão </t>
  </si>
  <si>
    <t>03386-3-018</t>
  </si>
  <si>
    <t>Fita veda rosca, medindo 18mm X 10m, para tubos e conexões em PVC, roscável.</t>
  </si>
  <si>
    <t>43-03</t>
  </si>
  <si>
    <t>00386-7-001</t>
  </si>
  <si>
    <t>Reparo completo para caixa de descarga acoplada. Acionamento superior.</t>
  </si>
  <si>
    <t>04681-7-020</t>
  </si>
  <si>
    <t>TINTA ACRÍLICA FOSCA, GALÃO 3,6L. LINHA PREMIUM. COR A DEFINIR NA AF. VALIDADE MÍNIMA DE 12 MESES.</t>
  </si>
  <si>
    <t>Lamina para roçadeira, de espessura mínima de 1,7mm, comprimento 350mm e furo de 1" pol. em aço fibra de carbono facão/hélice compatível com a roçadeira de marca Garthen, modelo CG550 (roçadeira a gasolina)</t>
  </si>
  <si>
    <t>TINTA ACRÍLICA, GALÃO DE 18L, PARA USO EXTERNO,  LIMPEZA FÁCIL. LINHA PREMIUM. ACABAMENTO SEMI-BRILHO. COR A DEFINIR NA AF. VALIDADE MÍNIMA DE 12 MESES.</t>
  </si>
  <si>
    <t>LOTE</t>
  </si>
  <si>
    <t>Valor Máximo Total</t>
  </si>
  <si>
    <t>Total do Lote</t>
  </si>
  <si>
    <t>12210-6-003</t>
  </si>
  <si>
    <t>01362-5-003</t>
  </si>
  <si>
    <t>Ventosa Tripla para vidro e chapas de mármore com capacidade de até 100kg</t>
  </si>
  <si>
    <t>12264-5-045</t>
  </si>
  <si>
    <t>Kit proteção roçador operador de roçadeira completo composto por: 1 unid. avental de pvc preto, 1 unid. perneira de proteção sem velcro (veste na perna), 1 unid. protetor auditivo concha mínimo 14db, 1 par luva de vaqueta total tamanho único, 1 unid. óculos de proteção incolor</t>
  </si>
  <si>
    <t>58.02</t>
  </si>
  <si>
    <t>11742-0-011</t>
  </si>
  <si>
    <t>11452-9-003</t>
  </si>
  <si>
    <t xml:space="preserve">Piso Metalico para Andaime tubular, torre de 1,5m, fabricado em aço. Antiderrapante com sistema de drenagem, trava anti soltura, espessura de chapa 1,5mm e capacidade de carga de até 1600 kg.
</t>
  </si>
  <si>
    <t>48.04</t>
  </si>
  <si>
    <t>05952-8-002</t>
  </si>
  <si>
    <t>Kit</t>
  </si>
  <si>
    <t xml:space="preserve">Fechadura 40mm Externa Espelho Acabamento Inox </t>
  </si>
  <si>
    <t xml:space="preserve">KIT Fechadura Para Porta De Correr Blindex Vidro - Peças inclusas no kit: 1 fechadura para porta de correr, contra fechadura com furo: modelo de referência (para HE3530) 3534 Marca: lgl 
Cores ESPECIFICAR 
</t>
  </si>
  <si>
    <t xml:space="preserve">Andaime de alumínio  1,2 x 1,0 x 7,0 metros de altura com escada e plataforma </t>
  </si>
  <si>
    <t>TOTAL</t>
  </si>
  <si>
    <t>FECHADURA DIGITAL DE SOBREPOR COM BIOMETRIA E MAÇANETA.  Especificações técnicas Tensão: 12VCC Corrente de operação: 345mA Potência: 4,14W  Dimensões APROXIMADAS : 47 x 145 x 28(AxLxP)mm Força de Tração: 150kgf .  Modelo de referência FR300 D.  Inclui: 1 fechadura digital 1 mecanismo de tranca 1 chapa de fixação, 3 tags adesivas, 8 pilhas alcalinas AA parafusos de fixação.</t>
  </si>
  <si>
    <t>45-06</t>
  </si>
  <si>
    <t>72-08</t>
  </si>
  <si>
    <t>10154-0-004</t>
  </si>
  <si>
    <t xml:space="preserve">Bomba submersível - Profundidade máxima de imersão: 5m - Temperatura máxima do líquido: 35 °C - Ph do líquido: 6-8 -2 opções de recalque: lateral e superior - Selo mecânico em grafite cerâmica buna - Características do motor: - Rolamentos blindados - Enrolamento em cobre - Protetor térmico - Classe de isolamento: F - Classe de proteção: IPX8. - Tensão: 220V monofásico. - Potencia: 1HP - Recalque: 25mm/38mm/1".  </t>
  </si>
  <si>
    <t>00326-3023</t>
  </si>
  <si>
    <t>38-03</t>
  </si>
  <si>
    <t>00423-5-024</t>
  </si>
  <si>
    <t>Pulverizador Manual 20 Litros. Capacidade do Tanque: 20 Lts, Cilindro Polipropileno, Comprimento da Mangueira de no mínimo 1,17 Metros, com Pressão do Tanque 4,0 A 5,0 Kg/Cm²</t>
  </si>
  <si>
    <t>63-05</t>
  </si>
  <si>
    <t>Betoneira com rodas, de no mínimo 120 litros, com Protetor de Cremalheira e Chave de Emergência. Tensão 220V, Capacidade mínimo de tambor 120L, e capacidade mínima de mistura de 50L, de rotação mínima de 32rpm e Frequencia de 60hz</t>
  </si>
  <si>
    <t>31-07</t>
  </si>
  <si>
    <t>48-04</t>
  </si>
  <si>
    <t>05952-8-001</t>
  </si>
  <si>
    <t>449052.24</t>
  </si>
  <si>
    <t>449052.39</t>
  </si>
  <si>
    <t>449052.42</t>
  </si>
  <si>
    <t xml:space="preserve">449052.40 </t>
  </si>
  <si>
    <t>449052.28</t>
  </si>
  <si>
    <t xml:space="preserve">Pacote </t>
  </si>
  <si>
    <t>BUCHA PLÁSTICA PARA FIXAÇÃO, DE NYLON 8MM. PACOTE COM 100 UNIDADES</t>
  </si>
  <si>
    <t>00375-1-006</t>
  </si>
  <si>
    <t>SOLVENTE AGUARRÁS PARA DILUIÇÃO DE ESMALTE SINTÉTICO, TINTA A ÓLEO E VERNIZES, PARA LIMPEZA DE EQUIPAMENTOS DE PINTURA. FRASCO COM 900ML.</t>
  </si>
  <si>
    <t xml:space="preserve">ENXADA COM CABO DE MADEIRA; FORJADA EM AÇO CARBONO, TEMPERADA EM TODO O CORPO DA PEÇA, DIMENSÕES APROXIMADAS 22 X 22 X 130CM. </t>
  </si>
  <si>
    <t>Caibro em madeira de angelim pedra aplainado, medidas 8cm x 16cm x 6m</t>
  </si>
  <si>
    <t>SERRA COPO P/CONCRETO E CERÂMICA DE VÍDEA KIT C/ 12 PEÇAS COM HASTE DE ENCAIXE</t>
  </si>
  <si>
    <t xml:space="preserve">PROTETOR AURICULAR TIPO INSERÇÃO PRÉ-MOLDADO. CONFECCIONADO EM COPOLÍMERO; COM CORDÃO DE POLIÉSTER; TAMANHO ÚNICO; DE AÇORDO COM A NORMA ANSI S 12.6/1997 - MÉTODO B (OUVIDO REAL, COLOCAÇÃO PELO OUVINTE), COM ATENUAÇÃO DE NRRSF 16DB. COM Nº DE CA (CERTIFICADO DE APROVAÇÃO DO MINISTÉRIO DO TRABALHO) VÁLIDO. </t>
  </si>
  <si>
    <t>2-801</t>
  </si>
  <si>
    <t>ANEXO II - Quadro de Quantitativo(s) e Especificação(ões) Mínima(s) do(s) Item(s)</t>
  </si>
  <si>
    <t>PLANILHA AJUSTADA</t>
  </si>
  <si>
    <t>Valor Unitário</t>
  </si>
  <si>
    <t>Valor Total</t>
  </si>
  <si>
    <t>Marca</t>
  </si>
  <si>
    <t>CONEX</t>
  </si>
  <si>
    <t>POLYBRAS</t>
  </si>
  <si>
    <t>PLASTILIT</t>
  </si>
  <si>
    <t>CONEX PU 40</t>
  </si>
  <si>
    <t>DUREPOX</t>
  </si>
  <si>
    <t>IBERÊ</t>
  </si>
  <si>
    <t>MUNDI</t>
  </si>
  <si>
    <t>UNIT BLUE</t>
  </si>
  <si>
    <t>TRAMONTINA</t>
  </si>
  <si>
    <t>PANDOLFO</t>
  </si>
  <si>
    <t>EMPRESA</t>
  </si>
  <si>
    <t>GERDAU</t>
  </si>
  <si>
    <t>INATURA</t>
  </si>
  <si>
    <t>CIBLOCO</t>
  </si>
  <si>
    <t>CERANFIX</t>
  </si>
  <si>
    <t>GUARARAPE</t>
  </si>
  <si>
    <t>TEKBOND</t>
  </si>
  <si>
    <t>POZOSUL</t>
  </si>
  <si>
    <t>CRISTAL</t>
  </si>
  <si>
    <t>BIDIN</t>
  </si>
  <si>
    <t>TOMPSON</t>
  </si>
  <si>
    <t>POLY</t>
  </si>
  <si>
    <t>COMPERVID</t>
  </si>
  <si>
    <t>METASUL</t>
  </si>
  <si>
    <t>ICASA</t>
  </si>
  <si>
    <t>TECNIBRA</t>
  </si>
  <si>
    <t>ADERE</t>
  </si>
  <si>
    <t>IW8</t>
  </si>
  <si>
    <t>ALIANÇA</t>
  </si>
  <si>
    <t>GD</t>
  </si>
  <si>
    <t>GARTHEN</t>
  </si>
  <si>
    <t>VONDER</t>
  </si>
  <si>
    <t>DOURADO</t>
  </si>
  <si>
    <t>JOMARCA</t>
  </si>
  <si>
    <t>DRILLPROO</t>
  </si>
  <si>
    <t>CELPAN</t>
  </si>
  <si>
    <t>AJAX</t>
  </si>
  <si>
    <t>MAESTRO</t>
  </si>
  <si>
    <t>MARGIRIUS</t>
  </si>
  <si>
    <t>TUBOZAN</t>
  </si>
  <si>
    <t>ALUMASA</t>
  </si>
  <si>
    <t>MULTILIT</t>
  </si>
  <si>
    <t>TIGRE</t>
  </si>
  <si>
    <t>PASTUBOS</t>
  </si>
  <si>
    <t>BLUKIT</t>
  </si>
  <si>
    <t>L.O.</t>
  </si>
  <si>
    <t>ROMA</t>
  </si>
  <si>
    <t>HIGIBAN</t>
  </si>
  <si>
    <t>HERC</t>
  </si>
  <si>
    <t>DOCOL 3/4</t>
  </si>
  <si>
    <t>NACIONAL</t>
  </si>
  <si>
    <t>PLASTCOR</t>
  </si>
  <si>
    <t>DIVERSAS</t>
  </si>
  <si>
    <t>MTX</t>
  </si>
  <si>
    <t>RESICOLOR</t>
  </si>
  <si>
    <t>ALESSI</t>
  </si>
  <si>
    <t>ISABELA</t>
  </si>
  <si>
    <t>MISTER</t>
  </si>
  <si>
    <t>CALCEM</t>
  </si>
  <si>
    <t>PACRE</t>
  </si>
  <si>
    <t>INTELBRAS</t>
  </si>
  <si>
    <t>WILLEMANN</t>
  </si>
  <si>
    <t>PRIMER</t>
  </si>
  <si>
    <t>SUPERA BLOCOS LICITAÇÕES LTDA CNPJ 26.749.211/0001-15</t>
  </si>
  <si>
    <t>IDEIA BRASIL COMÉRCIO E SERVIÇOS EIRELI CNPJ 15.343.579/0001-62</t>
  </si>
  <si>
    <t>ELFORT IMPORTAÇÃO E DISTRIBUICAO DE PRODUTOS EIRELI CNPJ 09.213.849/0001-18</t>
  </si>
  <si>
    <t>CRISTIANI LOURI RODRIGUES ME CNPJ 08.676.816/0001-41</t>
  </si>
  <si>
    <t>FRACASSADO</t>
  </si>
  <si>
    <t>JPS MATERIAIS DE CONSTRUCAO E LOCACAO DE MAO DE OBRA LTDA ME CNPJ 02.648.900/0001-75</t>
  </si>
  <si>
    <t>ANEXO DA ATA DE REGISTRO DE PREÇOS - PE 1457.2021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</si>
</sst>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 #,##0.00_-;\-&quot;R$&quot;\ * #,##0.00_-;_-&quot;R$&quot;\ * &quot;-&quot;??_-;_-@_-"/>
  </numFmts>
  <fonts count="1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11"/>
      <name val="Calibri "/>
    </font>
    <font>
      <b/>
      <sz val="16"/>
      <color theme="1"/>
      <name val="Calibri"/>
      <family val="2"/>
      <scheme val="minor"/>
    </font>
    <font>
      <b/>
      <sz val="12"/>
      <color theme="1"/>
      <name val="Calibri"/>
      <family val="2"/>
      <scheme val="minor"/>
    </font>
    <font>
      <sz val="11"/>
      <color rgb="FF333333"/>
      <name val="Calibri"/>
      <family val="2"/>
      <scheme val="minor"/>
    </font>
    <font>
      <b/>
      <sz val="20"/>
      <color theme="1"/>
      <name val="Calibri"/>
      <family val="2"/>
      <scheme val="minor"/>
    </font>
    <font>
      <sz val="12"/>
      <color theme="1"/>
      <name val="Calibri"/>
      <family val="2"/>
      <scheme val="minor"/>
    </font>
  </fonts>
  <fills count="8">
    <fill>
      <patternFill patternType="none"/>
    </fill>
    <fill>
      <patternFill patternType="gray125"/>
    </fill>
    <fill>
      <patternFill patternType="solid">
        <fgColor theme="0" tint="-0.34998626667073579"/>
        <bgColor indexed="64"/>
      </patternFill>
    </fill>
    <fill>
      <patternFill patternType="solid">
        <fgColor theme="0" tint="-0.34998626667073579"/>
        <bgColor indexed="26"/>
      </patternFill>
    </fill>
    <fill>
      <patternFill patternType="solid">
        <fgColor theme="0"/>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rgb="FFFFFF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4">
    <xf numFmtId="0" fontId="0" fillId="0" borderId="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cellStyleXfs>
  <cellXfs count="202">
    <xf numFmtId="0" fontId="0" fillId="0" borderId="0" xfId="0"/>
    <xf numFmtId="0" fontId="0" fillId="0" borderId="0" xfId="0"/>
    <xf numFmtId="0" fontId="0" fillId="0" borderId="1" xfId="0" applyFill="1" applyBorder="1" applyAlignment="1">
      <alignment horizontal="center" vertical="center" wrapText="1"/>
    </xf>
    <xf numFmtId="49"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Border="1" applyAlignment="1">
      <alignment vertical="center"/>
    </xf>
    <xf numFmtId="0" fontId="0" fillId="0" borderId="1" xfId="0" applyFill="1" applyBorder="1" applyAlignment="1">
      <alignment horizontal="center" vertical="top"/>
    </xf>
    <xf numFmtId="0" fontId="0" fillId="4" borderId="1" xfId="0" applyFill="1" applyBorder="1" applyAlignment="1">
      <alignment horizontal="center" vertical="top"/>
    </xf>
    <xf numFmtId="0" fontId="0" fillId="0" borderId="1" xfId="0" applyFill="1" applyBorder="1" applyAlignment="1">
      <alignment vertical="top"/>
    </xf>
    <xf numFmtId="0" fontId="1" fillId="0" borderId="1" xfId="0" applyFont="1" applyFill="1" applyBorder="1" applyAlignment="1">
      <alignment horizontal="center" vertical="top"/>
    </xf>
    <xf numFmtId="0" fontId="0" fillId="0" borderId="1" xfId="0" applyFill="1" applyBorder="1" applyAlignment="1">
      <alignment vertical="center"/>
    </xf>
    <xf numFmtId="0" fontId="0" fillId="0" borderId="1" xfId="0" applyFill="1" applyBorder="1" applyAlignment="1">
      <alignment vertical="center" wrapText="1"/>
    </xf>
    <xf numFmtId="49" fontId="1" fillId="0" borderId="1" xfId="0" applyNumberFormat="1" applyFont="1" applyFill="1" applyBorder="1" applyAlignment="1">
      <alignment horizontal="center" vertical="top" wrapText="1"/>
    </xf>
    <xf numFmtId="0" fontId="1" fillId="0" borderId="1" xfId="0" applyFont="1" applyFill="1" applyBorder="1" applyAlignment="1">
      <alignment horizontal="center" vertical="top" wrapText="1"/>
    </xf>
    <xf numFmtId="0" fontId="0" fillId="0" borderId="6" xfId="0" applyBorder="1" applyAlignment="1">
      <alignment vertical="center"/>
    </xf>
    <xf numFmtId="0" fontId="0" fillId="0" borderId="6" xfId="0" applyFill="1" applyBorder="1" applyAlignment="1">
      <alignment horizontal="center" vertical="center" wrapText="1"/>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horizontal="center" vertical="top"/>
    </xf>
    <xf numFmtId="0" fontId="0" fillId="0" borderId="11" xfId="0" applyFill="1" applyBorder="1" applyAlignment="1">
      <alignment horizontal="center" vertical="center" wrapText="1"/>
    </xf>
    <xf numFmtId="49" fontId="0" fillId="0" borderId="11" xfId="0" applyNumberFormat="1" applyFill="1" applyBorder="1" applyAlignment="1">
      <alignment horizontal="center" vertical="center"/>
    </xf>
    <xf numFmtId="0" fontId="0" fillId="0" borderId="11" xfId="0" applyFill="1" applyBorder="1" applyAlignment="1">
      <alignment horizontal="center" vertical="center"/>
    </xf>
    <xf numFmtId="0" fontId="0" fillId="0" borderId="11" xfId="0" applyFill="1" applyBorder="1" applyAlignment="1">
      <alignment horizontal="center" vertical="top"/>
    </xf>
    <xf numFmtId="0" fontId="0" fillId="0" borderId="11" xfId="0" applyFill="1" applyBorder="1" applyAlignment="1">
      <alignment vertical="top"/>
    </xf>
    <xf numFmtId="0" fontId="1" fillId="0" borderId="11" xfId="0" applyFont="1" applyFill="1" applyBorder="1" applyAlignment="1">
      <alignment horizontal="center" vertical="top"/>
    </xf>
    <xf numFmtId="0" fontId="0" fillId="0" borderId="14" xfId="0" applyFill="1" applyBorder="1" applyAlignment="1">
      <alignment horizontal="center" vertical="center" wrapText="1"/>
    </xf>
    <xf numFmtId="0" fontId="0" fillId="0" borderId="14" xfId="0" applyFill="1" applyBorder="1" applyAlignment="1">
      <alignment horizontal="center" vertical="center"/>
    </xf>
    <xf numFmtId="0" fontId="0" fillId="0" borderId="14" xfId="0" applyFill="1" applyBorder="1" applyAlignment="1">
      <alignment vertical="top"/>
    </xf>
    <xf numFmtId="0" fontId="0" fillId="4" borderId="6" xfId="0" applyFill="1" applyBorder="1" applyAlignment="1">
      <alignment horizontal="center" vertical="top"/>
    </xf>
    <xf numFmtId="0" fontId="0" fillId="0" borderId="11" xfId="0" applyFont="1" applyFill="1" applyBorder="1" applyAlignment="1">
      <alignment vertical="center" wrapText="1"/>
    </xf>
    <xf numFmtId="0" fontId="0" fillId="4" borderId="11" xfId="0" applyFill="1" applyBorder="1" applyAlignment="1">
      <alignment horizontal="center" vertical="top"/>
    </xf>
    <xf numFmtId="0" fontId="3" fillId="2" borderId="4"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4" xfId="0" applyFont="1" applyFill="1" applyBorder="1" applyAlignment="1">
      <alignment horizontal="center" vertical="center"/>
    </xf>
    <xf numFmtId="49" fontId="4" fillId="2" borderId="4" xfId="0" applyNumberFormat="1" applyFont="1" applyFill="1" applyBorder="1" applyAlignment="1">
      <alignment horizontal="center" vertical="center" wrapText="1"/>
    </xf>
    <xf numFmtId="0" fontId="5" fillId="3" borderId="3" xfId="0" applyFont="1" applyFill="1" applyBorder="1" applyAlignment="1">
      <alignment horizontal="center" vertical="center" textRotation="90" wrapText="1"/>
    </xf>
    <xf numFmtId="0" fontId="3" fillId="2" borderId="4" xfId="0" applyFont="1" applyFill="1" applyBorder="1" applyAlignment="1">
      <alignment horizontal="center" vertical="center" wrapText="1"/>
    </xf>
    <xf numFmtId="0" fontId="0" fillId="0" borderId="14" xfId="0" applyFill="1" applyBorder="1" applyAlignment="1">
      <alignment vertical="center" wrapText="1"/>
    </xf>
    <xf numFmtId="0" fontId="0" fillId="0" borderId="0" xfId="0" applyAlignment="1">
      <alignment horizontal="center" vertical="center"/>
    </xf>
    <xf numFmtId="0" fontId="0" fillId="0" borderId="6" xfId="0" applyFill="1" applyBorder="1" applyAlignment="1">
      <alignment horizontal="justify" vertical="center" wrapText="1"/>
    </xf>
    <xf numFmtId="0" fontId="0" fillId="0" borderId="1" xfId="0" applyFill="1" applyBorder="1" applyAlignment="1">
      <alignment horizontal="justify" vertical="center" wrapText="1"/>
    </xf>
    <xf numFmtId="0" fontId="0" fillId="0" borderId="11" xfId="0" applyFill="1" applyBorder="1" applyAlignment="1">
      <alignment horizontal="justify" vertical="center" wrapText="1"/>
    </xf>
    <xf numFmtId="0" fontId="0" fillId="4" borderId="1" xfId="0" applyFill="1" applyBorder="1" applyAlignment="1">
      <alignment horizontal="justify"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11" xfId="0" applyFont="1" applyFill="1" applyBorder="1" applyAlignment="1">
      <alignment horizontal="left" vertical="center" wrapText="1"/>
    </xf>
    <xf numFmtId="0" fontId="0" fillId="0" borderId="0" xfId="0" applyAlignment="1">
      <alignment vertical="center"/>
    </xf>
    <xf numFmtId="0" fontId="9" fillId="0" borderId="13" xfId="0" applyFont="1" applyFill="1" applyBorder="1" applyAlignment="1">
      <alignment horizontal="center" vertical="center"/>
    </xf>
    <xf numFmtId="44" fontId="3" fillId="0" borderId="15" xfId="0" applyNumberFormat="1" applyFont="1" applyFill="1" applyBorder="1" applyAlignment="1">
      <alignment vertical="center"/>
    </xf>
    <xf numFmtId="0" fontId="0" fillId="0" borderId="2" xfId="0" applyFont="1" applyFill="1" applyBorder="1" applyAlignment="1">
      <alignment vertical="top" wrapText="1"/>
    </xf>
    <xf numFmtId="44" fontId="0" fillId="0" borderId="6" xfId="0" applyNumberFormat="1" applyBorder="1" applyAlignment="1">
      <alignment vertical="center"/>
    </xf>
    <xf numFmtId="44" fontId="0" fillId="0" borderId="1" xfId="0" applyNumberFormat="1" applyBorder="1" applyAlignment="1">
      <alignment vertical="center"/>
    </xf>
    <xf numFmtId="44" fontId="0" fillId="0" borderId="1" xfId="0" applyNumberFormat="1" applyFill="1" applyBorder="1" applyAlignment="1">
      <alignment vertical="center"/>
    </xf>
    <xf numFmtId="44" fontId="0" fillId="0" borderId="11" xfId="0" applyNumberFormat="1" applyFill="1" applyBorder="1" applyAlignment="1">
      <alignment vertical="center"/>
    </xf>
    <xf numFmtId="44" fontId="0" fillId="0" borderId="11" xfId="0" applyNumberFormat="1" applyBorder="1" applyAlignment="1">
      <alignment vertical="center"/>
    </xf>
    <xf numFmtId="44" fontId="0" fillId="0" borderId="6" xfId="0" applyNumberFormat="1" applyFill="1" applyBorder="1" applyAlignment="1">
      <alignment vertical="center"/>
    </xf>
    <xf numFmtId="44" fontId="0" fillId="0" borderId="14" xfId="0" applyNumberFormat="1" applyFill="1" applyBorder="1" applyAlignment="1">
      <alignment vertical="center"/>
    </xf>
    <xf numFmtId="0" fontId="7" fillId="0" borderId="21" xfId="0" applyFont="1" applyBorder="1" applyAlignment="1">
      <alignment vertical="center"/>
    </xf>
    <xf numFmtId="0" fontId="0" fillId="4" borderId="11" xfId="0" applyFill="1" applyBorder="1" applyAlignment="1">
      <alignment horizontal="center" vertical="center"/>
    </xf>
    <xf numFmtId="0" fontId="0" fillId="4" borderId="1" xfId="0" applyFill="1" applyBorder="1" applyAlignment="1">
      <alignment horizontal="center" vertical="center"/>
    </xf>
    <xf numFmtId="0" fontId="0" fillId="6" borderId="6" xfId="0" applyFill="1" applyBorder="1" applyAlignment="1">
      <alignment vertical="center"/>
    </xf>
    <xf numFmtId="0" fontId="0" fillId="6" borderId="6" xfId="0" applyFill="1" applyBorder="1" applyAlignment="1">
      <alignment horizontal="justify" vertical="center" wrapText="1"/>
    </xf>
    <xf numFmtId="0" fontId="0" fillId="6" borderId="6" xfId="0" applyFill="1" applyBorder="1" applyAlignment="1">
      <alignment horizontal="center" vertical="center" wrapText="1"/>
    </xf>
    <xf numFmtId="49" fontId="0" fillId="6" borderId="6" xfId="0" applyNumberFormat="1" applyFill="1" applyBorder="1" applyAlignment="1">
      <alignment horizontal="center" vertical="center"/>
    </xf>
    <xf numFmtId="0" fontId="0" fillId="6" borderId="6" xfId="0" applyFill="1" applyBorder="1" applyAlignment="1">
      <alignment horizontal="center" vertical="center"/>
    </xf>
    <xf numFmtId="0" fontId="0" fillId="6" borderId="6" xfId="0" applyFill="1" applyBorder="1" applyAlignment="1">
      <alignment horizontal="center" vertical="top"/>
    </xf>
    <xf numFmtId="44" fontId="0" fillId="6" borderId="6" xfId="0" applyNumberFormat="1" applyFill="1" applyBorder="1" applyAlignment="1">
      <alignment vertical="center"/>
    </xf>
    <xf numFmtId="44" fontId="0" fillId="6" borderId="1" xfId="0" applyNumberFormat="1" applyFill="1" applyBorder="1" applyAlignment="1">
      <alignment vertical="center"/>
    </xf>
    <xf numFmtId="0" fontId="0" fillId="6" borderId="1" xfId="0" applyFill="1" applyBorder="1" applyAlignment="1">
      <alignment vertical="center"/>
    </xf>
    <xf numFmtId="0" fontId="0" fillId="6" borderId="1" xfId="0" applyFill="1" applyBorder="1" applyAlignment="1">
      <alignment horizontal="justify" vertical="center" wrapText="1"/>
    </xf>
    <xf numFmtId="0" fontId="0" fillId="6" borderId="1" xfId="0" applyFill="1" applyBorder="1" applyAlignment="1">
      <alignment horizontal="center" vertical="center" wrapText="1"/>
    </xf>
    <xf numFmtId="49" fontId="0" fillId="6" borderId="1" xfId="0" applyNumberFormat="1" applyFill="1" applyBorder="1" applyAlignment="1">
      <alignment horizontal="center" vertical="center"/>
    </xf>
    <xf numFmtId="0" fontId="0" fillId="6" borderId="1" xfId="0" applyFill="1" applyBorder="1" applyAlignment="1">
      <alignment horizontal="center" vertical="center"/>
    </xf>
    <xf numFmtId="0" fontId="0" fillId="6" borderId="1" xfId="0" applyFill="1" applyBorder="1" applyAlignment="1">
      <alignment horizontal="center" vertical="top"/>
    </xf>
    <xf numFmtId="0" fontId="0" fillId="6" borderId="1" xfId="0" applyFill="1" applyBorder="1" applyAlignment="1">
      <alignment vertical="center" wrapText="1"/>
    </xf>
    <xf numFmtId="0" fontId="1" fillId="6" borderId="3" xfId="0" applyFont="1" applyFill="1" applyBorder="1" applyAlignment="1">
      <alignment horizontal="left" vertical="center" wrapText="1"/>
    </xf>
    <xf numFmtId="0" fontId="1" fillId="6" borderId="1" xfId="0" applyFont="1" applyFill="1" applyBorder="1" applyAlignment="1">
      <alignment horizontal="center" vertical="top"/>
    </xf>
    <xf numFmtId="0" fontId="0" fillId="6" borderId="1" xfId="0" applyFill="1" applyBorder="1" applyAlignment="1">
      <alignment vertical="top"/>
    </xf>
    <xf numFmtId="0" fontId="0" fillId="6" borderId="11" xfId="0" applyFill="1" applyBorder="1" applyAlignment="1">
      <alignment vertical="center"/>
    </xf>
    <xf numFmtId="0" fontId="1" fillId="6" borderId="11" xfId="0" applyFont="1" applyFill="1" applyBorder="1" applyAlignment="1">
      <alignment horizontal="left" vertical="center" wrapText="1"/>
    </xf>
    <xf numFmtId="0" fontId="1" fillId="6" borderId="11" xfId="0" applyFont="1" applyFill="1" applyBorder="1" applyAlignment="1">
      <alignment horizontal="center" vertical="top"/>
    </xf>
    <xf numFmtId="0" fontId="0" fillId="6" borderId="11" xfId="0" applyFill="1" applyBorder="1" applyAlignment="1">
      <alignment vertical="top"/>
    </xf>
    <xf numFmtId="0" fontId="0" fillId="6" borderId="11" xfId="0" applyFill="1" applyBorder="1" applyAlignment="1">
      <alignment horizontal="center" vertical="center"/>
    </xf>
    <xf numFmtId="44" fontId="0" fillId="6" borderId="11" xfId="0" applyNumberFormat="1" applyFill="1" applyBorder="1" applyAlignment="1">
      <alignment vertical="center"/>
    </xf>
    <xf numFmtId="0" fontId="0" fillId="6" borderId="11" xfId="0" applyFill="1" applyBorder="1" applyAlignment="1">
      <alignment horizontal="justify" vertical="center" wrapText="1"/>
    </xf>
    <xf numFmtId="0" fontId="0" fillId="6" borderId="11" xfId="0" applyFill="1" applyBorder="1" applyAlignment="1">
      <alignment horizontal="center" vertical="center" wrapText="1"/>
    </xf>
    <xf numFmtId="49" fontId="0" fillId="6" borderId="11" xfId="0" applyNumberFormat="1" applyFill="1" applyBorder="1" applyAlignment="1">
      <alignment horizontal="center" vertical="center"/>
    </xf>
    <xf numFmtId="0" fontId="0" fillId="6" borderId="11" xfId="0" applyFill="1" applyBorder="1" applyAlignment="1">
      <alignment horizontal="center" vertical="top"/>
    </xf>
    <xf numFmtId="0" fontId="0" fillId="6" borderId="11" xfId="0" applyFill="1" applyBorder="1" applyAlignment="1">
      <alignment vertical="center" wrapText="1"/>
    </xf>
    <xf numFmtId="0" fontId="0" fillId="0" borderId="6" xfId="0" applyFill="1" applyBorder="1" applyAlignment="1">
      <alignment vertical="center"/>
    </xf>
    <xf numFmtId="0" fontId="1" fillId="0" borderId="6" xfId="0" applyFont="1" applyFill="1" applyBorder="1" applyAlignment="1">
      <alignment horizontal="left" vertical="center" wrapText="1"/>
    </xf>
    <xf numFmtId="0" fontId="1" fillId="0" borderId="6" xfId="0" applyFont="1" applyFill="1" applyBorder="1" applyAlignment="1">
      <alignment horizontal="center" vertical="top"/>
    </xf>
    <xf numFmtId="49" fontId="1" fillId="0" borderId="6" xfId="0" applyNumberFormat="1" applyFont="1" applyFill="1" applyBorder="1" applyAlignment="1">
      <alignment horizontal="center" vertical="top" wrapText="1"/>
    </xf>
    <xf numFmtId="0" fontId="1" fillId="0" borderId="6" xfId="0" applyNumberFormat="1" applyFont="1" applyFill="1" applyBorder="1" applyAlignment="1">
      <alignment horizontal="center" vertical="top"/>
    </xf>
    <xf numFmtId="0" fontId="0" fillId="0" borderId="6" xfId="0" applyFill="1" applyBorder="1" applyAlignment="1">
      <alignment vertical="top"/>
    </xf>
    <xf numFmtId="49" fontId="1" fillId="0" borderId="11" xfId="0" applyNumberFormat="1" applyFont="1" applyFill="1" applyBorder="1" applyAlignment="1">
      <alignment horizontal="center" vertical="top" wrapText="1"/>
    </xf>
    <xf numFmtId="0" fontId="1" fillId="0" borderId="11" xfId="0" applyFont="1" applyFill="1" applyBorder="1" applyAlignment="1">
      <alignment horizontal="center" vertical="top" wrapText="1"/>
    </xf>
    <xf numFmtId="0" fontId="0" fillId="6" borderId="1" xfId="0" applyFill="1" applyBorder="1" applyAlignment="1">
      <alignment horizontal="center" vertical="top" wrapText="1"/>
    </xf>
    <xf numFmtId="49" fontId="0" fillId="6" borderId="1" xfId="0" applyNumberFormat="1" applyFill="1" applyBorder="1" applyAlignment="1">
      <alignment horizontal="center" vertical="top"/>
    </xf>
    <xf numFmtId="0" fontId="1" fillId="6" borderId="1" xfId="0" applyFont="1" applyFill="1" applyBorder="1" applyAlignment="1">
      <alignment horizontal="left" vertical="center" wrapText="1"/>
    </xf>
    <xf numFmtId="49" fontId="1" fillId="6" borderId="1" xfId="0" applyNumberFormat="1" applyFont="1" applyFill="1" applyBorder="1" applyAlignment="1">
      <alignment horizontal="center" vertical="top" wrapText="1"/>
    </xf>
    <xf numFmtId="0" fontId="1" fillId="6" borderId="1" xfId="0" applyFont="1" applyFill="1" applyBorder="1" applyAlignment="1">
      <alignment horizontal="center" vertical="top" wrapText="1"/>
    </xf>
    <xf numFmtId="0" fontId="0" fillId="6" borderId="4" xfId="0" applyFill="1" applyBorder="1" applyAlignment="1">
      <alignment horizontal="center" vertical="top"/>
    </xf>
    <xf numFmtId="0" fontId="0" fillId="6" borderId="1" xfId="0" applyFill="1" applyBorder="1" applyAlignment="1">
      <alignment horizontal="left" vertical="center" wrapText="1"/>
    </xf>
    <xf numFmtId="0" fontId="9" fillId="6" borderId="13" xfId="0" applyFont="1" applyFill="1" applyBorder="1" applyAlignment="1">
      <alignment horizontal="center" vertical="center"/>
    </xf>
    <xf numFmtId="0" fontId="0" fillId="6" borderId="14" xfId="0" applyFill="1" applyBorder="1" applyAlignment="1">
      <alignment vertical="center"/>
    </xf>
    <xf numFmtId="0" fontId="0" fillId="6" borderId="14" xfId="0" applyFill="1" applyBorder="1" applyAlignment="1">
      <alignment vertical="center" wrapText="1"/>
    </xf>
    <xf numFmtId="0" fontId="0" fillId="6" borderId="14" xfId="0" applyFill="1" applyBorder="1" applyAlignment="1">
      <alignment horizontal="center" vertical="center" wrapText="1"/>
    </xf>
    <xf numFmtId="0" fontId="0" fillId="6" borderId="14" xfId="0" applyFill="1" applyBorder="1" applyAlignment="1">
      <alignment horizontal="center" vertical="center"/>
    </xf>
    <xf numFmtId="0" fontId="0" fillId="6" borderId="14" xfId="0" applyFill="1" applyBorder="1" applyAlignment="1">
      <alignment vertical="top"/>
    </xf>
    <xf numFmtId="44" fontId="0" fillId="6" borderId="14" xfId="0" applyNumberFormat="1" applyFill="1" applyBorder="1" applyAlignment="1">
      <alignment vertical="center"/>
    </xf>
    <xf numFmtId="44" fontId="3" fillId="6" borderId="15" xfId="0" applyNumberFormat="1" applyFont="1" applyFill="1" applyBorder="1" applyAlignment="1">
      <alignment vertical="center"/>
    </xf>
    <xf numFmtId="0" fontId="0" fillId="6" borderId="14" xfId="0" applyFont="1" applyFill="1" applyBorder="1" applyAlignment="1">
      <alignment vertical="center" wrapText="1"/>
    </xf>
    <xf numFmtId="49" fontId="0" fillId="6" borderId="14" xfId="0" applyNumberFormat="1" applyFill="1" applyBorder="1" applyAlignment="1">
      <alignment horizontal="center" vertical="center"/>
    </xf>
    <xf numFmtId="0" fontId="8" fillId="0" borderId="14" xfId="0" applyFont="1" applyFill="1" applyBorder="1" applyAlignment="1">
      <alignment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center"/>
    </xf>
    <xf numFmtId="44" fontId="7" fillId="0" borderId="22" xfId="0" applyNumberFormat="1" applyFont="1" applyBorder="1" applyAlignment="1">
      <alignment vertical="center"/>
    </xf>
    <xf numFmtId="0" fontId="0" fillId="0" borderId="23" xfId="0" applyBorder="1" applyAlignment="1">
      <alignment vertical="center"/>
    </xf>
    <xf numFmtId="0" fontId="0" fillId="6" borderId="23" xfId="0" applyFill="1" applyBorder="1" applyAlignment="1">
      <alignment vertical="center"/>
    </xf>
    <xf numFmtId="0" fontId="0" fillId="0" borderId="23" xfId="0" applyFill="1" applyBorder="1" applyAlignment="1">
      <alignment vertical="center"/>
    </xf>
    <xf numFmtId="0" fontId="0" fillId="0" borderId="2" xfId="0" applyBorder="1" applyAlignment="1">
      <alignment vertical="center"/>
    </xf>
    <xf numFmtId="0" fontId="0" fillId="0" borderId="2" xfId="0" applyFill="1" applyBorder="1" applyAlignment="1">
      <alignment vertical="center"/>
    </xf>
    <xf numFmtId="0" fontId="0" fillId="0" borderId="1" xfId="0" applyFont="1" applyFill="1" applyBorder="1" applyAlignment="1">
      <alignment vertical="center" wrapText="1"/>
    </xf>
    <xf numFmtId="44" fontId="3" fillId="2" borderId="4" xfId="1" applyFont="1" applyFill="1" applyBorder="1" applyAlignment="1">
      <alignment horizontal="center" vertical="center" wrapText="1"/>
    </xf>
    <xf numFmtId="2" fontId="3" fillId="2" borderId="4" xfId="0" applyNumberFormat="1" applyFont="1" applyFill="1" applyBorder="1" applyAlignment="1">
      <alignment horizontal="center" vertical="center" wrapText="1"/>
    </xf>
    <xf numFmtId="2" fontId="7" fillId="2" borderId="20" xfId="0" applyNumberFormat="1" applyFont="1" applyFill="1" applyBorder="1" applyAlignment="1">
      <alignment horizontal="center" vertical="center" wrapText="1"/>
    </xf>
    <xf numFmtId="0" fontId="3" fillId="5" borderId="19" xfId="0" applyFont="1" applyFill="1" applyBorder="1" applyAlignment="1">
      <alignment horizontal="center" vertical="center"/>
    </xf>
    <xf numFmtId="0" fontId="0" fillId="4" borderId="1" xfId="0" applyFill="1" applyBorder="1" applyAlignment="1">
      <alignment horizontal="center" vertical="center" wrapText="1"/>
    </xf>
    <xf numFmtId="0" fontId="7" fillId="0" borderId="24" xfId="0" applyFont="1" applyBorder="1" applyAlignment="1">
      <alignment vertical="center"/>
    </xf>
    <xf numFmtId="44" fontId="7" fillId="0" borderId="25" xfId="0" applyNumberFormat="1" applyFont="1" applyBorder="1" applyAlignment="1">
      <alignment vertical="center"/>
    </xf>
    <xf numFmtId="0" fontId="3" fillId="5"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49" fontId="4" fillId="2"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textRotation="90" wrapText="1"/>
    </xf>
    <xf numFmtId="0" fontId="3" fillId="2" borderId="1" xfId="0" applyFont="1" applyFill="1" applyBorder="1" applyAlignment="1">
      <alignment horizontal="center" vertical="center" wrapText="1"/>
    </xf>
    <xf numFmtId="44" fontId="3" fillId="2" borderId="1" xfId="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0" fontId="0" fillId="0" borderId="1" xfId="0" applyFont="1" applyFill="1" applyBorder="1" applyAlignment="1">
      <alignment vertical="top" wrapText="1"/>
    </xf>
    <xf numFmtId="0" fontId="0" fillId="0"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0" borderId="1" xfId="0" applyNumberFormat="1" applyFont="1" applyFill="1" applyBorder="1" applyAlignment="1">
      <alignment horizontal="center" vertical="top"/>
    </xf>
    <xf numFmtId="0" fontId="9" fillId="0" borderId="1" xfId="0" applyFont="1" applyFill="1" applyBorder="1" applyAlignment="1">
      <alignment horizontal="center" vertical="center"/>
    </xf>
    <xf numFmtId="44" fontId="3" fillId="0" borderId="1" xfId="0" applyNumberFormat="1" applyFont="1" applyFill="1" applyBorder="1" applyAlignment="1">
      <alignment vertical="center"/>
    </xf>
    <xf numFmtId="0" fontId="9" fillId="6" borderId="1" xfId="0" applyFont="1" applyFill="1" applyBorder="1" applyAlignment="1">
      <alignment horizontal="center" vertical="center"/>
    </xf>
    <xf numFmtId="44" fontId="3" fillId="6" borderId="1" xfId="0" applyNumberFormat="1" applyFont="1" applyFill="1" applyBorder="1" applyAlignment="1">
      <alignment vertical="center"/>
    </xf>
    <xf numFmtId="0" fontId="0" fillId="6" borderId="1" xfId="0" applyFont="1" applyFill="1" applyBorder="1" applyAlignment="1">
      <alignment vertical="center" wrapText="1"/>
    </xf>
    <xf numFmtId="0" fontId="0" fillId="6"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44" fontId="3" fillId="0" borderId="7" xfId="0" applyNumberFormat="1" applyFont="1" applyFill="1" applyBorder="1" applyAlignment="1">
      <alignment vertical="center"/>
    </xf>
    <xf numFmtId="44" fontId="3" fillId="0" borderId="9" xfId="0" applyNumberFormat="1" applyFont="1" applyFill="1" applyBorder="1" applyAlignment="1">
      <alignment vertical="center"/>
    </xf>
    <xf numFmtId="44" fontId="3" fillId="0" borderId="12" xfId="0" applyNumberFormat="1" applyFont="1" applyFill="1" applyBorder="1" applyAlignment="1">
      <alignment vertical="center"/>
    </xf>
    <xf numFmtId="0" fontId="9" fillId="0" borderId="5"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10" xfId="0" applyFont="1" applyFill="1" applyBorder="1" applyAlignment="1">
      <alignment horizontal="center" vertical="center"/>
    </xf>
    <xf numFmtId="0" fontId="9" fillId="6" borderId="5" xfId="0" applyFont="1" applyFill="1" applyBorder="1" applyAlignment="1">
      <alignment horizontal="center" vertical="center"/>
    </xf>
    <xf numFmtId="0" fontId="9" fillId="6" borderId="8" xfId="0" applyFont="1" applyFill="1" applyBorder="1" applyAlignment="1">
      <alignment horizontal="center" vertical="center"/>
    </xf>
    <xf numFmtId="0" fontId="9" fillId="6" borderId="10" xfId="0" applyFont="1" applyFill="1" applyBorder="1" applyAlignment="1">
      <alignment horizontal="center" vertical="center"/>
    </xf>
    <xf numFmtId="44" fontId="3" fillId="6" borderId="7" xfId="0" applyNumberFormat="1" applyFont="1" applyFill="1" applyBorder="1" applyAlignment="1">
      <alignment vertical="center"/>
    </xf>
    <xf numFmtId="44" fontId="3" fillId="6" borderId="9" xfId="0" applyNumberFormat="1" applyFont="1" applyFill="1" applyBorder="1" applyAlignment="1">
      <alignment vertical="center"/>
    </xf>
    <xf numFmtId="44" fontId="3" fillId="6" borderId="12" xfId="0" applyNumberFormat="1" applyFont="1" applyFill="1" applyBorder="1" applyAlignment="1">
      <alignment vertical="center"/>
    </xf>
    <xf numFmtId="0" fontId="6" fillId="6" borderId="16" xfId="0" applyFont="1" applyFill="1" applyBorder="1" applyAlignment="1">
      <alignment horizontal="center" vertical="top"/>
    </xf>
    <xf numFmtId="0" fontId="6" fillId="6" borderId="17" xfId="0" applyFont="1" applyFill="1" applyBorder="1" applyAlignment="1">
      <alignment horizontal="center" vertical="top"/>
    </xf>
    <xf numFmtId="0" fontId="6" fillId="6" borderId="18" xfId="0" applyFont="1" applyFill="1" applyBorder="1" applyAlignment="1">
      <alignment horizontal="center" vertical="top"/>
    </xf>
    <xf numFmtId="44" fontId="3" fillId="0" borderId="7" xfId="0" applyNumberFormat="1" applyFont="1" applyBorder="1" applyAlignment="1">
      <alignment vertical="center"/>
    </xf>
    <xf numFmtId="44" fontId="3" fillId="0" borderId="9" xfId="0" applyNumberFormat="1" applyFont="1" applyBorder="1" applyAlignment="1">
      <alignment vertical="center"/>
    </xf>
    <xf numFmtId="44" fontId="3" fillId="0" borderId="12" xfId="0" applyNumberFormat="1" applyFont="1" applyBorder="1" applyAlignment="1">
      <alignment vertical="center"/>
    </xf>
    <xf numFmtId="0" fontId="9" fillId="0" borderId="5" xfId="0" applyFont="1" applyBorder="1" applyAlignment="1">
      <alignment horizontal="center" vertical="center"/>
    </xf>
    <xf numFmtId="0" fontId="9" fillId="0" borderId="8" xfId="0" applyFont="1" applyBorder="1" applyAlignment="1">
      <alignment horizontal="center" vertical="center"/>
    </xf>
    <xf numFmtId="0" fontId="9" fillId="0" borderId="10" xfId="0" applyFont="1" applyBorder="1" applyAlignment="1">
      <alignment horizontal="center" vertical="center"/>
    </xf>
    <xf numFmtId="0" fontId="7" fillId="6" borderId="1" xfId="0" applyFont="1" applyFill="1" applyBorder="1" applyAlignment="1">
      <alignment horizontal="center" vertical="center" wrapText="1"/>
    </xf>
    <xf numFmtId="0" fontId="9" fillId="6" borderId="1" xfId="0" applyFont="1" applyFill="1" applyBorder="1" applyAlignment="1">
      <alignment horizontal="center" vertical="center"/>
    </xf>
    <xf numFmtId="44" fontId="3" fillId="6" borderId="1" xfId="0" applyNumberFormat="1" applyFont="1" applyFill="1" applyBorder="1" applyAlignment="1">
      <alignment vertical="center"/>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44" fontId="3" fillId="0" borderId="1" xfId="0" applyNumberFormat="1" applyFont="1" applyFill="1" applyBorder="1" applyAlignment="1">
      <alignment vertical="center"/>
    </xf>
    <xf numFmtId="0" fontId="9" fillId="0" borderId="1" xfId="0" applyFont="1" applyBorder="1" applyAlignment="1">
      <alignment horizontal="center" vertical="center"/>
    </xf>
    <xf numFmtId="44" fontId="3" fillId="0" borderId="1" xfId="0" applyNumberFormat="1" applyFont="1" applyBorder="1" applyAlignment="1">
      <alignment vertical="center"/>
    </xf>
    <xf numFmtId="0" fontId="9" fillId="7" borderId="1" xfId="0" applyFont="1" applyFill="1" applyBorder="1" applyAlignment="1">
      <alignment horizontal="center" vertical="center"/>
    </xf>
    <xf numFmtId="0" fontId="7" fillId="7" borderId="1" xfId="0" applyFont="1" applyFill="1" applyBorder="1" applyAlignment="1">
      <alignment horizontal="center" vertical="center"/>
    </xf>
    <xf numFmtId="0" fontId="0" fillId="7" borderId="1" xfId="0" applyFill="1" applyBorder="1" applyAlignment="1">
      <alignment vertical="center"/>
    </xf>
    <xf numFmtId="0" fontId="8" fillId="7" borderId="1" xfId="0" applyFont="1" applyFill="1" applyBorder="1" applyAlignment="1">
      <alignment vertical="center" wrapText="1"/>
    </xf>
    <xf numFmtId="0" fontId="0" fillId="7" borderId="1" xfId="0" applyFill="1" applyBorder="1" applyAlignment="1">
      <alignment horizontal="center" vertical="center" wrapText="1"/>
    </xf>
    <xf numFmtId="0" fontId="0" fillId="7" borderId="1" xfId="0" applyFill="1" applyBorder="1" applyAlignment="1">
      <alignment horizontal="center" vertical="center"/>
    </xf>
    <xf numFmtId="0" fontId="0" fillId="7" borderId="1" xfId="0" applyFill="1" applyBorder="1" applyAlignment="1">
      <alignment vertical="top"/>
    </xf>
    <xf numFmtId="44" fontId="0" fillId="7" borderId="1" xfId="0" applyNumberFormat="1" applyFill="1" applyBorder="1" applyAlignment="1">
      <alignment vertical="center"/>
    </xf>
    <xf numFmtId="44" fontId="3" fillId="7" borderId="1" xfId="0" applyNumberFormat="1" applyFont="1" applyFill="1" applyBorder="1" applyAlignment="1">
      <alignment vertical="center"/>
    </xf>
    <xf numFmtId="0" fontId="10" fillId="0" borderId="0" xfId="0" applyFont="1" applyBorder="1"/>
    <xf numFmtId="0" fontId="10" fillId="0" borderId="0" xfId="0" applyFont="1" applyBorder="1" applyAlignment="1">
      <alignment vertical="center"/>
    </xf>
    <xf numFmtId="0" fontId="10" fillId="0" borderId="0" xfId="0" applyFont="1" applyBorder="1" applyAlignment="1">
      <alignment horizontal="center" vertical="center"/>
    </xf>
    <xf numFmtId="0" fontId="10" fillId="0" borderId="0" xfId="0" applyFont="1"/>
    <xf numFmtId="0" fontId="7" fillId="0" borderId="24" xfId="0" applyFont="1" applyFill="1" applyBorder="1" applyAlignment="1">
      <alignment vertical="center"/>
    </xf>
    <xf numFmtId="44" fontId="7" fillId="0" borderId="25" xfId="0" applyNumberFormat="1" applyFont="1" applyFill="1" applyBorder="1" applyAlignment="1">
      <alignment vertical="center"/>
    </xf>
  </cellXfs>
  <cellStyles count="4">
    <cellStyle name="Moeda" xfId="1" builtinId="4"/>
    <cellStyle name="Moeda 2" xfId="2" xr:uid="{00000000-0005-0000-0000-00002F000000}"/>
    <cellStyle name="Moeda 3" xfId="3" xr:uid="{00000000-0005-0000-0000-00003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5433F-26F6-4DA1-993F-CF5A0C7F247E}">
  <dimension ref="A1:T146"/>
  <sheetViews>
    <sheetView topLeftCell="A130" zoomScale="80" zoomScaleNormal="80" workbookViewId="0">
      <selection activeCell="R12" sqref="R12"/>
    </sheetView>
  </sheetViews>
  <sheetFormatPr defaultRowHeight="15"/>
  <cols>
    <col min="1" max="1" width="18.28515625" customWidth="1"/>
    <col min="2" max="2" width="5.42578125" bestFit="1" customWidth="1"/>
    <col min="3" max="3" width="61.140625" style="49" customWidth="1"/>
    <col min="4" max="4" width="8.42578125" customWidth="1"/>
    <col min="5" max="5" width="8.7109375" customWidth="1"/>
    <col min="6" max="6" width="12.140625" customWidth="1"/>
    <col min="7" max="7" width="13.28515625" customWidth="1"/>
    <col min="8" max="10" width="3.7109375" customWidth="1"/>
    <col min="11" max="11" width="5" customWidth="1"/>
    <col min="12" max="13" width="3.7109375" customWidth="1"/>
    <col min="14" max="14" width="3.85546875" bestFit="1" customWidth="1"/>
    <col min="15" max="16" width="4.42578125" bestFit="1" customWidth="1"/>
    <col min="17" max="17" width="8.42578125" style="41" customWidth="1"/>
    <col min="18" max="18" width="13" style="49" bestFit="1" customWidth="1"/>
    <col min="19" max="19" width="14.28515625" style="49" bestFit="1" customWidth="1"/>
    <col min="20" max="20" width="17" style="49" bestFit="1" customWidth="1"/>
  </cols>
  <sheetData>
    <row r="1" spans="1:20" ht="23.25" customHeight="1">
      <c r="A1" s="169" t="s">
        <v>384</v>
      </c>
      <c r="B1" s="170"/>
      <c r="C1" s="170"/>
      <c r="D1" s="170"/>
      <c r="E1" s="170"/>
      <c r="F1" s="170"/>
      <c r="G1" s="170"/>
      <c r="H1" s="170"/>
      <c r="I1" s="170"/>
      <c r="J1" s="170"/>
      <c r="K1" s="170"/>
      <c r="L1" s="170"/>
      <c r="M1" s="170"/>
      <c r="N1" s="170"/>
      <c r="O1" s="170"/>
      <c r="P1" s="170"/>
      <c r="Q1" s="170"/>
      <c r="R1" s="170"/>
      <c r="S1" s="170"/>
      <c r="T1" s="171"/>
    </row>
    <row r="2" spans="1:20" ht="49.5" thickBot="1">
      <c r="A2" s="131" t="s">
        <v>337</v>
      </c>
      <c r="B2" s="34" t="s">
        <v>248</v>
      </c>
      <c r="C2" s="35" t="s">
        <v>233</v>
      </c>
      <c r="D2" s="36" t="s">
        <v>0</v>
      </c>
      <c r="E2" s="37" t="s">
        <v>1</v>
      </c>
      <c r="F2" s="36" t="s">
        <v>2</v>
      </c>
      <c r="G2" s="36" t="s">
        <v>3</v>
      </c>
      <c r="H2" s="38" t="s">
        <v>252</v>
      </c>
      <c r="I2" s="38" t="s">
        <v>253</v>
      </c>
      <c r="J2" s="38" t="s">
        <v>254</v>
      </c>
      <c r="K2" s="38" t="s">
        <v>255</v>
      </c>
      <c r="L2" s="38" t="s">
        <v>256</v>
      </c>
      <c r="M2" s="38" t="s">
        <v>257</v>
      </c>
      <c r="N2" s="38" t="s">
        <v>258</v>
      </c>
      <c r="O2" s="38" t="s">
        <v>259</v>
      </c>
      <c r="P2" s="38" t="s">
        <v>260</v>
      </c>
      <c r="Q2" s="39" t="s">
        <v>249</v>
      </c>
      <c r="R2" s="128" t="s">
        <v>250</v>
      </c>
      <c r="S2" s="129" t="s">
        <v>338</v>
      </c>
      <c r="T2" s="130" t="s">
        <v>339</v>
      </c>
    </row>
    <row r="3" spans="1:20" ht="45">
      <c r="A3" s="175">
        <v>1</v>
      </c>
      <c r="B3" s="17">
        <v>1</v>
      </c>
      <c r="C3" s="42" t="s">
        <v>4</v>
      </c>
      <c r="D3" s="18" t="s">
        <v>5</v>
      </c>
      <c r="E3" s="19" t="s">
        <v>6</v>
      </c>
      <c r="F3" s="20" t="s">
        <v>7</v>
      </c>
      <c r="G3" s="20" t="s">
        <v>8</v>
      </c>
      <c r="H3" s="31">
        <v>30</v>
      </c>
      <c r="I3" s="21"/>
      <c r="J3" s="21">
        <v>10</v>
      </c>
      <c r="K3" s="21">
        <v>10</v>
      </c>
      <c r="L3" s="21"/>
      <c r="M3" s="21">
        <v>4</v>
      </c>
      <c r="N3" s="21">
        <v>50</v>
      </c>
      <c r="O3" s="21">
        <v>3</v>
      </c>
      <c r="P3" s="31">
        <v>2</v>
      </c>
      <c r="Q3" s="20">
        <f t="shared" ref="Q3:Q34" si="0">SUM(H3:P3)</f>
        <v>109</v>
      </c>
      <c r="R3" s="53">
        <v>9.3699999999999992</v>
      </c>
      <c r="S3" s="53">
        <f t="shared" ref="S3:S34" si="1">Q3*R3</f>
        <v>1021.3299999999999</v>
      </c>
      <c r="T3" s="172">
        <f>SUM(S3:S11)</f>
        <v>13796.560000000001</v>
      </c>
    </row>
    <row r="4" spans="1:20" s="1" customFormat="1">
      <c r="A4" s="176"/>
      <c r="B4" s="8">
        <v>2</v>
      </c>
      <c r="C4" s="43" t="s">
        <v>141</v>
      </c>
      <c r="D4" s="2" t="s">
        <v>13</v>
      </c>
      <c r="E4" s="3" t="s">
        <v>142</v>
      </c>
      <c r="F4" s="4" t="s">
        <v>143</v>
      </c>
      <c r="G4" s="4" t="s">
        <v>8</v>
      </c>
      <c r="H4" s="10">
        <v>15</v>
      </c>
      <c r="I4" s="9">
        <v>1</v>
      </c>
      <c r="J4" s="10">
        <v>10</v>
      </c>
      <c r="K4" s="9">
        <v>30</v>
      </c>
      <c r="L4" s="9"/>
      <c r="M4" s="9">
        <v>10</v>
      </c>
      <c r="N4" s="9">
        <v>50</v>
      </c>
      <c r="O4" s="9">
        <v>30</v>
      </c>
      <c r="P4" s="10">
        <v>50</v>
      </c>
      <c r="Q4" s="4">
        <f t="shared" si="0"/>
        <v>196</v>
      </c>
      <c r="R4" s="54">
        <v>29.37</v>
      </c>
      <c r="S4" s="54">
        <f t="shared" si="1"/>
        <v>5756.52</v>
      </c>
      <c r="T4" s="173"/>
    </row>
    <row r="5" spans="1:20" ht="34.5" customHeight="1" thickBot="1">
      <c r="A5" s="176"/>
      <c r="B5" s="8">
        <v>3</v>
      </c>
      <c r="C5" s="43" t="s">
        <v>28</v>
      </c>
      <c r="D5" s="2" t="s">
        <v>29</v>
      </c>
      <c r="E5" s="3" t="s">
        <v>16</v>
      </c>
      <c r="F5" s="4" t="s">
        <v>30</v>
      </c>
      <c r="G5" s="4" t="s">
        <v>8</v>
      </c>
      <c r="H5" s="10">
        <v>15</v>
      </c>
      <c r="I5" s="9"/>
      <c r="J5" s="10">
        <v>10</v>
      </c>
      <c r="K5" s="9">
        <v>30</v>
      </c>
      <c r="L5" s="9"/>
      <c r="M5" s="9">
        <v>4</v>
      </c>
      <c r="N5" s="9">
        <v>20</v>
      </c>
      <c r="O5" s="9">
        <v>10</v>
      </c>
      <c r="P5" s="10">
        <v>10</v>
      </c>
      <c r="Q5" s="4">
        <f t="shared" si="0"/>
        <v>99</v>
      </c>
      <c r="R5" s="54">
        <v>6.42</v>
      </c>
      <c r="S5" s="54">
        <f t="shared" si="1"/>
        <v>635.58000000000004</v>
      </c>
      <c r="T5" s="173"/>
    </row>
    <row r="6" spans="1:20" ht="60">
      <c r="A6" s="176"/>
      <c r="B6" s="17">
        <v>4</v>
      </c>
      <c r="C6" s="43" t="s">
        <v>269</v>
      </c>
      <c r="D6" s="2" t="s">
        <v>13</v>
      </c>
      <c r="E6" s="3" t="s">
        <v>150</v>
      </c>
      <c r="F6" s="4" t="s">
        <v>151</v>
      </c>
      <c r="G6" s="4" t="s">
        <v>8</v>
      </c>
      <c r="H6" s="9">
        <v>5</v>
      </c>
      <c r="I6" s="9"/>
      <c r="J6" s="10">
        <v>4</v>
      </c>
      <c r="K6" s="9">
        <v>15</v>
      </c>
      <c r="L6" s="9"/>
      <c r="M6" s="9">
        <v>4</v>
      </c>
      <c r="N6" s="9">
        <v>20</v>
      </c>
      <c r="O6" s="9">
        <v>3</v>
      </c>
      <c r="P6" s="10">
        <v>2</v>
      </c>
      <c r="Q6" s="4">
        <f t="shared" si="0"/>
        <v>53</v>
      </c>
      <c r="R6" s="54">
        <v>28.87</v>
      </c>
      <c r="S6" s="54">
        <f t="shared" si="1"/>
        <v>1530.1100000000001</v>
      </c>
      <c r="T6" s="173"/>
    </row>
    <row r="7" spans="1:20" s="1" customFormat="1" ht="30">
      <c r="A7" s="176"/>
      <c r="B7" s="8">
        <v>5</v>
      </c>
      <c r="C7" s="43" t="s">
        <v>31</v>
      </c>
      <c r="D7" s="2" t="s">
        <v>13</v>
      </c>
      <c r="E7" s="3" t="s">
        <v>32</v>
      </c>
      <c r="F7" s="4" t="s">
        <v>33</v>
      </c>
      <c r="G7" s="4" t="s">
        <v>8</v>
      </c>
      <c r="H7" s="10">
        <v>10</v>
      </c>
      <c r="I7" s="9"/>
      <c r="J7" s="10">
        <v>5</v>
      </c>
      <c r="K7" s="9">
        <v>15</v>
      </c>
      <c r="L7" s="9"/>
      <c r="M7" s="9">
        <v>2</v>
      </c>
      <c r="N7" s="9">
        <v>15</v>
      </c>
      <c r="O7" s="9">
        <v>10</v>
      </c>
      <c r="P7" s="10">
        <v>10</v>
      </c>
      <c r="Q7" s="4">
        <f t="shared" si="0"/>
        <v>67</v>
      </c>
      <c r="R7" s="54">
        <v>7.94</v>
      </c>
      <c r="S7" s="54">
        <f t="shared" si="1"/>
        <v>531.98</v>
      </c>
      <c r="T7" s="173"/>
    </row>
    <row r="8" spans="1:20" s="1" customFormat="1" ht="45.75" thickBot="1">
      <c r="A8" s="176"/>
      <c r="B8" s="8">
        <v>6</v>
      </c>
      <c r="C8" s="43" t="s">
        <v>34</v>
      </c>
      <c r="D8" s="2" t="s">
        <v>13</v>
      </c>
      <c r="E8" s="3" t="s">
        <v>32</v>
      </c>
      <c r="F8" s="4" t="s">
        <v>35</v>
      </c>
      <c r="G8" s="4" t="s">
        <v>8</v>
      </c>
      <c r="H8" s="10">
        <v>15</v>
      </c>
      <c r="I8" s="9">
        <v>1</v>
      </c>
      <c r="J8" s="10">
        <v>20</v>
      </c>
      <c r="K8" s="9">
        <v>30</v>
      </c>
      <c r="L8" s="9"/>
      <c r="M8" s="9">
        <v>4</v>
      </c>
      <c r="N8" s="9">
        <v>30</v>
      </c>
      <c r="O8" s="9">
        <v>10</v>
      </c>
      <c r="P8" s="10">
        <v>20</v>
      </c>
      <c r="Q8" s="4">
        <f t="shared" si="0"/>
        <v>130</v>
      </c>
      <c r="R8" s="54">
        <v>8.02</v>
      </c>
      <c r="S8" s="54">
        <f t="shared" si="1"/>
        <v>1042.5999999999999</v>
      </c>
      <c r="T8" s="173"/>
    </row>
    <row r="9" spans="1:20" s="1" customFormat="1" ht="30">
      <c r="A9" s="176"/>
      <c r="B9" s="17">
        <v>7</v>
      </c>
      <c r="C9" s="43" t="s">
        <v>264</v>
      </c>
      <c r="D9" s="2" t="s">
        <v>13</v>
      </c>
      <c r="E9" s="3" t="s">
        <v>52</v>
      </c>
      <c r="F9" s="4" t="s">
        <v>53</v>
      </c>
      <c r="G9" s="4" t="s">
        <v>54</v>
      </c>
      <c r="H9" s="9"/>
      <c r="I9" s="9"/>
      <c r="J9" s="10">
        <v>0</v>
      </c>
      <c r="K9" s="9">
        <v>15</v>
      </c>
      <c r="L9" s="9"/>
      <c r="M9" s="9">
        <v>2</v>
      </c>
      <c r="N9" s="9">
        <v>2</v>
      </c>
      <c r="O9" s="9">
        <v>4</v>
      </c>
      <c r="P9" s="10">
        <v>5</v>
      </c>
      <c r="Q9" s="4">
        <f t="shared" si="0"/>
        <v>28</v>
      </c>
      <c r="R9" s="54">
        <v>22.41</v>
      </c>
      <c r="S9" s="54">
        <f t="shared" si="1"/>
        <v>627.48</v>
      </c>
      <c r="T9" s="173"/>
    </row>
    <row r="10" spans="1:20" s="1" customFormat="1" ht="30">
      <c r="A10" s="176"/>
      <c r="B10" s="8">
        <v>8</v>
      </c>
      <c r="C10" s="43" t="s">
        <v>222</v>
      </c>
      <c r="D10" s="2" t="s">
        <v>13</v>
      </c>
      <c r="E10" s="3" t="s">
        <v>223</v>
      </c>
      <c r="F10" s="4" t="s">
        <v>224</v>
      </c>
      <c r="G10" s="4" t="s">
        <v>8</v>
      </c>
      <c r="H10" s="10"/>
      <c r="I10" s="9">
        <v>1</v>
      </c>
      <c r="J10" s="10">
        <v>15</v>
      </c>
      <c r="K10" s="9">
        <v>20</v>
      </c>
      <c r="L10" s="9">
        <v>6</v>
      </c>
      <c r="M10" s="9">
        <v>6</v>
      </c>
      <c r="N10" s="9">
        <v>30</v>
      </c>
      <c r="O10" s="9">
        <v>16</v>
      </c>
      <c r="P10" s="10">
        <v>8</v>
      </c>
      <c r="Q10" s="4">
        <f t="shared" si="0"/>
        <v>102</v>
      </c>
      <c r="R10" s="54">
        <v>13.42</v>
      </c>
      <c r="S10" s="54">
        <f t="shared" si="1"/>
        <v>1368.84</v>
      </c>
      <c r="T10" s="173"/>
    </row>
    <row r="11" spans="1:20" s="1" customFormat="1" ht="30.75" thickBot="1">
      <c r="A11" s="177"/>
      <c r="B11" s="8">
        <v>9</v>
      </c>
      <c r="C11" s="44" t="s">
        <v>92</v>
      </c>
      <c r="D11" s="22" t="s">
        <v>13</v>
      </c>
      <c r="E11" s="23" t="s">
        <v>93</v>
      </c>
      <c r="F11" s="24" t="s">
        <v>94</v>
      </c>
      <c r="G11" s="24" t="s">
        <v>95</v>
      </c>
      <c r="H11" s="25">
        <v>2</v>
      </c>
      <c r="I11" s="25"/>
      <c r="J11" s="33">
        <v>4</v>
      </c>
      <c r="K11" s="25">
        <v>15</v>
      </c>
      <c r="L11" s="25">
        <v>1</v>
      </c>
      <c r="M11" s="25">
        <v>1</v>
      </c>
      <c r="N11" s="25">
        <v>5</v>
      </c>
      <c r="O11" s="25">
        <v>5</v>
      </c>
      <c r="P11" s="33">
        <v>5</v>
      </c>
      <c r="Q11" s="24">
        <f t="shared" si="0"/>
        <v>38</v>
      </c>
      <c r="R11" s="57">
        <v>33.74</v>
      </c>
      <c r="S11" s="57">
        <f t="shared" si="1"/>
        <v>1282.1200000000001</v>
      </c>
      <c r="T11" s="174"/>
    </row>
    <row r="12" spans="1:20" ht="75">
      <c r="A12" s="163">
        <v>2</v>
      </c>
      <c r="B12" s="63">
        <v>10</v>
      </c>
      <c r="C12" s="64" t="s">
        <v>87</v>
      </c>
      <c r="D12" s="65" t="s">
        <v>13</v>
      </c>
      <c r="E12" s="66" t="s">
        <v>88</v>
      </c>
      <c r="F12" s="67" t="s">
        <v>89</v>
      </c>
      <c r="G12" s="67" t="s">
        <v>45</v>
      </c>
      <c r="H12" s="68">
        <v>5</v>
      </c>
      <c r="I12" s="68"/>
      <c r="J12" s="68">
        <v>2</v>
      </c>
      <c r="K12" s="68">
        <v>5</v>
      </c>
      <c r="L12" s="68">
        <v>1</v>
      </c>
      <c r="M12" s="68">
        <v>1</v>
      </c>
      <c r="N12" s="68">
        <v>1</v>
      </c>
      <c r="O12" s="68">
        <v>2</v>
      </c>
      <c r="P12" s="68">
        <v>2</v>
      </c>
      <c r="Q12" s="67">
        <f t="shared" si="0"/>
        <v>19</v>
      </c>
      <c r="R12" s="69">
        <v>60.64</v>
      </c>
      <c r="S12" s="69">
        <f t="shared" si="1"/>
        <v>1152.1600000000001</v>
      </c>
      <c r="T12" s="166">
        <f>SUM(S12:S19)</f>
        <v>6254.07</v>
      </c>
    </row>
    <row r="13" spans="1:20" ht="75">
      <c r="A13" s="164"/>
      <c r="B13" s="71">
        <v>11</v>
      </c>
      <c r="C13" s="72" t="s">
        <v>90</v>
      </c>
      <c r="D13" s="73" t="s">
        <v>13</v>
      </c>
      <c r="E13" s="74" t="s">
        <v>88</v>
      </c>
      <c r="F13" s="75" t="s">
        <v>91</v>
      </c>
      <c r="G13" s="75" t="s">
        <v>45</v>
      </c>
      <c r="H13" s="76">
        <v>5</v>
      </c>
      <c r="I13" s="76"/>
      <c r="J13" s="76">
        <v>2</v>
      </c>
      <c r="K13" s="76">
        <v>5</v>
      </c>
      <c r="L13" s="76">
        <v>1</v>
      </c>
      <c r="M13" s="76">
        <v>1</v>
      </c>
      <c r="N13" s="76">
        <v>5</v>
      </c>
      <c r="O13" s="76">
        <v>2</v>
      </c>
      <c r="P13" s="76">
        <v>2</v>
      </c>
      <c r="Q13" s="75">
        <f t="shared" si="0"/>
        <v>23</v>
      </c>
      <c r="R13" s="70">
        <v>58.3</v>
      </c>
      <c r="S13" s="70">
        <f t="shared" si="1"/>
        <v>1340.8999999999999</v>
      </c>
      <c r="T13" s="167"/>
    </row>
    <row r="14" spans="1:20" ht="45.75" thickBot="1">
      <c r="A14" s="164"/>
      <c r="B14" s="71">
        <v>12</v>
      </c>
      <c r="C14" s="72" t="s">
        <v>182</v>
      </c>
      <c r="D14" s="73" t="s">
        <v>13</v>
      </c>
      <c r="E14" s="74" t="s">
        <v>88</v>
      </c>
      <c r="F14" s="75" t="s">
        <v>183</v>
      </c>
      <c r="G14" s="75" t="s">
        <v>45</v>
      </c>
      <c r="H14" s="76"/>
      <c r="I14" s="76"/>
      <c r="J14" s="76">
        <v>2</v>
      </c>
      <c r="K14" s="76">
        <v>5</v>
      </c>
      <c r="L14" s="76"/>
      <c r="M14" s="76">
        <v>2</v>
      </c>
      <c r="N14" s="76">
        <v>5</v>
      </c>
      <c r="O14" s="76">
        <v>3</v>
      </c>
      <c r="P14" s="76">
        <v>2</v>
      </c>
      <c r="Q14" s="75">
        <f t="shared" si="0"/>
        <v>19</v>
      </c>
      <c r="R14" s="70">
        <v>13.53</v>
      </c>
      <c r="S14" s="70">
        <f t="shared" si="1"/>
        <v>257.07</v>
      </c>
      <c r="T14" s="167"/>
    </row>
    <row r="15" spans="1:20" s="1" customFormat="1" ht="45">
      <c r="A15" s="164"/>
      <c r="B15" s="63">
        <v>13</v>
      </c>
      <c r="C15" s="72" t="s">
        <v>379</v>
      </c>
      <c r="D15" s="73" t="s">
        <v>13</v>
      </c>
      <c r="E15" s="74" t="s">
        <v>383</v>
      </c>
      <c r="F15" s="75" t="s">
        <v>221</v>
      </c>
      <c r="G15" s="75" t="s">
        <v>45</v>
      </c>
      <c r="H15" s="76">
        <v>2</v>
      </c>
      <c r="I15" s="76"/>
      <c r="J15" s="76">
        <v>1</v>
      </c>
      <c r="K15" s="76">
        <v>3</v>
      </c>
      <c r="L15" s="76"/>
      <c r="M15" s="76">
        <v>1</v>
      </c>
      <c r="N15" s="76">
        <v>2</v>
      </c>
      <c r="O15" s="76">
        <v>2</v>
      </c>
      <c r="P15" s="76">
        <v>2</v>
      </c>
      <c r="Q15" s="75">
        <f t="shared" si="0"/>
        <v>13</v>
      </c>
      <c r="R15" s="70">
        <v>53.62</v>
      </c>
      <c r="S15" s="70">
        <f t="shared" si="1"/>
        <v>697.06</v>
      </c>
      <c r="T15" s="167"/>
    </row>
    <row r="16" spans="1:20" s="1" customFormat="1" ht="36.75" customHeight="1">
      <c r="A16" s="164"/>
      <c r="B16" s="71">
        <v>14</v>
      </c>
      <c r="C16" s="72" t="s">
        <v>42</v>
      </c>
      <c r="D16" s="73" t="s">
        <v>13</v>
      </c>
      <c r="E16" s="74" t="s">
        <v>43</v>
      </c>
      <c r="F16" s="75" t="s">
        <v>44</v>
      </c>
      <c r="G16" s="75" t="s">
        <v>45</v>
      </c>
      <c r="H16" s="76"/>
      <c r="I16" s="76">
        <v>1</v>
      </c>
      <c r="J16" s="76">
        <v>10</v>
      </c>
      <c r="K16" s="76">
        <v>30</v>
      </c>
      <c r="L16" s="76">
        <v>1</v>
      </c>
      <c r="M16" s="76">
        <v>2</v>
      </c>
      <c r="N16" s="76">
        <v>10</v>
      </c>
      <c r="O16" s="76">
        <v>10</v>
      </c>
      <c r="P16" s="76">
        <v>13</v>
      </c>
      <c r="Q16" s="75">
        <f t="shared" si="0"/>
        <v>77</v>
      </c>
      <c r="R16" s="70">
        <v>13.11</v>
      </c>
      <c r="S16" s="70">
        <f t="shared" si="1"/>
        <v>1009.4699999999999</v>
      </c>
      <c r="T16" s="167"/>
    </row>
    <row r="17" spans="1:20" s="1" customFormat="1" ht="45.75" thickBot="1">
      <c r="A17" s="164"/>
      <c r="B17" s="71">
        <v>15</v>
      </c>
      <c r="C17" s="72" t="s">
        <v>272</v>
      </c>
      <c r="D17" s="73" t="s">
        <v>13</v>
      </c>
      <c r="E17" s="74" t="s">
        <v>88</v>
      </c>
      <c r="F17" s="75" t="s">
        <v>210</v>
      </c>
      <c r="G17" s="75" t="s">
        <v>45</v>
      </c>
      <c r="H17" s="76">
        <v>2</v>
      </c>
      <c r="I17" s="76"/>
      <c r="J17" s="76">
        <v>2</v>
      </c>
      <c r="K17" s="76">
        <v>3</v>
      </c>
      <c r="L17" s="76">
        <v>1</v>
      </c>
      <c r="M17" s="76">
        <v>1</v>
      </c>
      <c r="N17" s="76">
        <v>3</v>
      </c>
      <c r="O17" s="76">
        <v>4</v>
      </c>
      <c r="P17" s="76">
        <v>7</v>
      </c>
      <c r="Q17" s="75">
        <f t="shared" si="0"/>
        <v>23</v>
      </c>
      <c r="R17" s="70">
        <v>29.5</v>
      </c>
      <c r="S17" s="70">
        <f t="shared" si="1"/>
        <v>678.5</v>
      </c>
      <c r="T17" s="167"/>
    </row>
    <row r="18" spans="1:20" s="1" customFormat="1" ht="45">
      <c r="A18" s="164"/>
      <c r="B18" s="63">
        <v>16</v>
      </c>
      <c r="C18" s="72" t="s">
        <v>273</v>
      </c>
      <c r="D18" s="73" t="s">
        <v>13</v>
      </c>
      <c r="E18" s="74" t="s">
        <v>88</v>
      </c>
      <c r="F18" s="75" t="s">
        <v>214</v>
      </c>
      <c r="G18" s="75" t="s">
        <v>45</v>
      </c>
      <c r="H18" s="76"/>
      <c r="I18" s="76"/>
      <c r="J18" s="76">
        <v>1</v>
      </c>
      <c r="K18" s="76">
        <v>3</v>
      </c>
      <c r="L18" s="76"/>
      <c r="M18" s="76">
        <v>1</v>
      </c>
      <c r="N18" s="76">
        <v>2</v>
      </c>
      <c r="O18" s="76">
        <v>4</v>
      </c>
      <c r="P18" s="76">
        <v>2</v>
      </c>
      <c r="Q18" s="75">
        <f t="shared" si="0"/>
        <v>13</v>
      </c>
      <c r="R18" s="70">
        <v>46.89</v>
      </c>
      <c r="S18" s="70">
        <f t="shared" si="1"/>
        <v>609.57000000000005</v>
      </c>
      <c r="T18" s="167"/>
    </row>
    <row r="19" spans="1:20" s="1" customFormat="1" ht="30.75" thickBot="1">
      <c r="A19" s="165"/>
      <c r="B19" s="81">
        <v>17</v>
      </c>
      <c r="C19" s="87" t="s">
        <v>274</v>
      </c>
      <c r="D19" s="88" t="s">
        <v>13</v>
      </c>
      <c r="E19" s="89" t="s">
        <v>216</v>
      </c>
      <c r="F19" s="85" t="s">
        <v>225</v>
      </c>
      <c r="G19" s="85" t="s">
        <v>136</v>
      </c>
      <c r="H19" s="90">
        <v>2</v>
      </c>
      <c r="I19" s="90"/>
      <c r="J19" s="90">
        <v>2</v>
      </c>
      <c r="K19" s="90">
        <v>4</v>
      </c>
      <c r="L19" s="90">
        <v>2</v>
      </c>
      <c r="M19" s="90">
        <v>2</v>
      </c>
      <c r="N19" s="90">
        <v>5</v>
      </c>
      <c r="O19" s="90">
        <v>4</v>
      </c>
      <c r="P19" s="90">
        <v>5</v>
      </c>
      <c r="Q19" s="85">
        <f t="shared" si="0"/>
        <v>26</v>
      </c>
      <c r="R19" s="86">
        <v>19.59</v>
      </c>
      <c r="S19" s="86">
        <f t="shared" si="1"/>
        <v>509.34</v>
      </c>
      <c r="T19" s="168"/>
    </row>
    <row r="20" spans="1:20" s="1" customFormat="1" ht="15.75" thickBot="1">
      <c r="A20" s="160">
        <v>3</v>
      </c>
      <c r="B20" s="125">
        <v>18</v>
      </c>
      <c r="C20" s="42" t="s">
        <v>9</v>
      </c>
      <c r="D20" s="18" t="s">
        <v>10</v>
      </c>
      <c r="E20" s="19" t="s">
        <v>11</v>
      </c>
      <c r="F20" s="20" t="s">
        <v>12</v>
      </c>
      <c r="G20" s="20" t="s">
        <v>8</v>
      </c>
      <c r="H20" s="31">
        <v>2</v>
      </c>
      <c r="I20" s="21"/>
      <c r="J20" s="31">
        <v>5</v>
      </c>
      <c r="K20" s="21">
        <v>3</v>
      </c>
      <c r="L20" s="21"/>
      <c r="M20" s="21">
        <v>2</v>
      </c>
      <c r="N20" s="21">
        <v>3</v>
      </c>
      <c r="O20" s="21">
        <v>2</v>
      </c>
      <c r="P20" s="31">
        <v>3</v>
      </c>
      <c r="Q20" s="20">
        <f t="shared" si="0"/>
        <v>20</v>
      </c>
      <c r="R20" s="53">
        <v>23.16</v>
      </c>
      <c r="S20" s="53">
        <f t="shared" si="1"/>
        <v>463.2</v>
      </c>
      <c r="T20" s="172">
        <f>SUM(S20:S41)</f>
        <v>127685.75000000001</v>
      </c>
    </row>
    <row r="21" spans="1:20">
      <c r="A21" s="161"/>
      <c r="B21" s="17">
        <v>19</v>
      </c>
      <c r="C21" s="43" t="s">
        <v>97</v>
      </c>
      <c r="D21" s="2" t="s">
        <v>98</v>
      </c>
      <c r="E21" s="3" t="s">
        <v>99</v>
      </c>
      <c r="F21" s="4" t="s">
        <v>100</v>
      </c>
      <c r="G21" s="4" t="s">
        <v>8</v>
      </c>
      <c r="H21" s="9">
        <v>10</v>
      </c>
      <c r="I21" s="9"/>
      <c r="J21" s="9">
        <v>2</v>
      </c>
      <c r="K21" s="9">
        <v>8</v>
      </c>
      <c r="L21" s="9"/>
      <c r="M21" s="9">
        <v>10</v>
      </c>
      <c r="N21" s="9">
        <v>4</v>
      </c>
      <c r="O21" s="9">
        <v>70</v>
      </c>
      <c r="P21" s="9">
        <v>10</v>
      </c>
      <c r="Q21" s="4">
        <f t="shared" si="0"/>
        <v>114</v>
      </c>
      <c r="R21" s="54">
        <v>143.96</v>
      </c>
      <c r="S21" s="54">
        <f t="shared" si="1"/>
        <v>16411.440000000002</v>
      </c>
      <c r="T21" s="173"/>
    </row>
    <row r="22" spans="1:20">
      <c r="A22" s="161"/>
      <c r="B22" s="8">
        <v>20</v>
      </c>
      <c r="C22" s="43" t="s">
        <v>101</v>
      </c>
      <c r="D22" s="2" t="s">
        <v>102</v>
      </c>
      <c r="E22" s="3" t="s">
        <v>103</v>
      </c>
      <c r="F22" s="4" t="s">
        <v>104</v>
      </c>
      <c r="G22" s="4" t="s">
        <v>8</v>
      </c>
      <c r="H22" s="9">
        <v>10</v>
      </c>
      <c r="I22" s="9">
        <v>1</v>
      </c>
      <c r="J22" s="9">
        <v>5</v>
      </c>
      <c r="K22" s="9">
        <v>60</v>
      </c>
      <c r="L22" s="9"/>
      <c r="M22" s="9">
        <v>20</v>
      </c>
      <c r="N22" s="9">
        <v>20</v>
      </c>
      <c r="O22" s="9">
        <v>60</v>
      </c>
      <c r="P22" s="9">
        <v>30</v>
      </c>
      <c r="Q22" s="4">
        <f t="shared" si="0"/>
        <v>206</v>
      </c>
      <c r="R22" s="54">
        <v>13.93</v>
      </c>
      <c r="S22" s="54">
        <f t="shared" si="1"/>
        <v>2869.58</v>
      </c>
      <c r="T22" s="173"/>
    </row>
    <row r="23" spans="1:20" s="1" customFormat="1" ht="15.75" thickBot="1">
      <c r="A23" s="161"/>
      <c r="B23" s="8">
        <v>21</v>
      </c>
      <c r="C23" s="43" t="s">
        <v>234</v>
      </c>
      <c r="D23" s="2" t="s">
        <v>10</v>
      </c>
      <c r="E23" s="3" t="s">
        <v>103</v>
      </c>
      <c r="F23" s="4" t="s">
        <v>140</v>
      </c>
      <c r="G23" s="4" t="s">
        <v>8</v>
      </c>
      <c r="H23" s="10">
        <v>10</v>
      </c>
      <c r="I23" s="9"/>
      <c r="J23" s="10">
        <v>4</v>
      </c>
      <c r="K23" s="9">
        <v>15</v>
      </c>
      <c r="L23" s="9"/>
      <c r="M23" s="9">
        <v>4</v>
      </c>
      <c r="N23" s="9">
        <v>20</v>
      </c>
      <c r="O23" s="9">
        <v>50</v>
      </c>
      <c r="P23" s="10">
        <v>40</v>
      </c>
      <c r="Q23" s="4">
        <f t="shared" si="0"/>
        <v>143</v>
      </c>
      <c r="R23" s="54">
        <v>7.06</v>
      </c>
      <c r="S23" s="54">
        <f t="shared" si="1"/>
        <v>1009.5799999999999</v>
      </c>
      <c r="T23" s="173"/>
    </row>
    <row r="24" spans="1:20" s="1" customFormat="1">
      <c r="A24" s="161"/>
      <c r="B24" s="17">
        <v>22</v>
      </c>
      <c r="C24" s="43" t="s">
        <v>105</v>
      </c>
      <c r="D24" s="2" t="s">
        <v>13</v>
      </c>
      <c r="E24" s="3" t="s">
        <v>106</v>
      </c>
      <c r="F24" s="4" t="s">
        <v>107</v>
      </c>
      <c r="G24" s="4" t="s">
        <v>8</v>
      </c>
      <c r="H24" s="9">
        <v>10</v>
      </c>
      <c r="I24" s="9"/>
      <c r="J24" s="10">
        <v>8</v>
      </c>
      <c r="K24" s="9">
        <v>15</v>
      </c>
      <c r="L24" s="9"/>
      <c r="M24" s="9">
        <v>6</v>
      </c>
      <c r="N24" s="9">
        <v>10</v>
      </c>
      <c r="O24" s="9">
        <v>10</v>
      </c>
      <c r="P24" s="10">
        <v>5</v>
      </c>
      <c r="Q24" s="4">
        <f t="shared" si="0"/>
        <v>64</v>
      </c>
      <c r="R24" s="54">
        <v>42.78</v>
      </c>
      <c r="S24" s="54">
        <f t="shared" si="1"/>
        <v>2737.92</v>
      </c>
      <c r="T24" s="173"/>
    </row>
    <row r="25" spans="1:20" s="1" customFormat="1" ht="45">
      <c r="A25" s="161"/>
      <c r="B25" s="8">
        <v>23</v>
      </c>
      <c r="C25" s="45" t="s">
        <v>119</v>
      </c>
      <c r="D25" s="2" t="s">
        <v>120</v>
      </c>
      <c r="E25" s="3" t="s">
        <v>109</v>
      </c>
      <c r="F25" s="4" t="s">
        <v>121</v>
      </c>
      <c r="G25" s="4" t="s">
        <v>8</v>
      </c>
      <c r="H25" s="10">
        <v>20</v>
      </c>
      <c r="I25" s="9"/>
      <c r="J25" s="10">
        <v>25</v>
      </c>
      <c r="K25" s="9">
        <v>60</v>
      </c>
      <c r="L25" s="9"/>
      <c r="M25" s="9">
        <v>10</v>
      </c>
      <c r="N25" s="9">
        <v>0</v>
      </c>
      <c r="O25" s="9">
        <v>50</v>
      </c>
      <c r="P25" s="10">
        <v>32</v>
      </c>
      <c r="Q25" s="4">
        <f t="shared" si="0"/>
        <v>197</v>
      </c>
      <c r="R25" s="54">
        <v>219.07</v>
      </c>
      <c r="S25" s="54">
        <f t="shared" si="1"/>
        <v>43156.79</v>
      </c>
      <c r="T25" s="173"/>
    </row>
    <row r="26" spans="1:20" s="1" customFormat="1" ht="15.75" thickBot="1">
      <c r="A26" s="161"/>
      <c r="B26" s="8">
        <v>24</v>
      </c>
      <c r="C26" s="43" t="s">
        <v>270</v>
      </c>
      <c r="D26" s="2" t="s">
        <v>13</v>
      </c>
      <c r="E26" s="3" t="s">
        <v>40</v>
      </c>
      <c r="F26" s="4" t="s">
        <v>41</v>
      </c>
      <c r="G26" s="4" t="s">
        <v>8</v>
      </c>
      <c r="H26" s="10">
        <v>10</v>
      </c>
      <c r="I26" s="9"/>
      <c r="J26" s="10">
        <v>20</v>
      </c>
      <c r="K26" s="9">
        <v>40</v>
      </c>
      <c r="L26" s="9"/>
      <c r="M26" s="9">
        <v>4</v>
      </c>
      <c r="N26" s="9">
        <v>20</v>
      </c>
      <c r="O26" s="9">
        <v>8</v>
      </c>
      <c r="P26" s="10">
        <v>8</v>
      </c>
      <c r="Q26" s="4">
        <f t="shared" si="0"/>
        <v>110</v>
      </c>
      <c r="R26" s="54">
        <v>20.93</v>
      </c>
      <c r="S26" s="54">
        <f t="shared" si="1"/>
        <v>2302.3000000000002</v>
      </c>
      <c r="T26" s="173"/>
    </row>
    <row r="27" spans="1:20" s="1" customFormat="1">
      <c r="A27" s="161"/>
      <c r="B27" s="17">
        <v>25</v>
      </c>
      <c r="C27" s="43" t="s">
        <v>122</v>
      </c>
      <c r="D27" s="2" t="s">
        <v>102</v>
      </c>
      <c r="E27" s="3" t="s">
        <v>99</v>
      </c>
      <c r="F27" s="4" t="s">
        <v>123</v>
      </c>
      <c r="G27" s="4" t="s">
        <v>8</v>
      </c>
      <c r="H27" s="10">
        <v>30</v>
      </c>
      <c r="I27" s="9"/>
      <c r="J27" s="10">
        <v>4</v>
      </c>
      <c r="K27" s="9">
        <v>45</v>
      </c>
      <c r="L27" s="9"/>
      <c r="M27" s="9">
        <v>20</v>
      </c>
      <c r="N27" s="9">
        <v>30</v>
      </c>
      <c r="O27" s="9">
        <v>100</v>
      </c>
      <c r="P27" s="10">
        <v>40</v>
      </c>
      <c r="Q27" s="4">
        <f t="shared" si="0"/>
        <v>269</v>
      </c>
      <c r="R27" s="54">
        <v>22.69</v>
      </c>
      <c r="S27" s="54">
        <f t="shared" si="1"/>
        <v>6103.6100000000006</v>
      </c>
      <c r="T27" s="173"/>
    </row>
    <row r="28" spans="1:20" s="1" customFormat="1">
      <c r="A28" s="161"/>
      <c r="B28" s="8">
        <v>26</v>
      </c>
      <c r="C28" s="43" t="s">
        <v>124</v>
      </c>
      <c r="D28" s="2" t="s">
        <v>102</v>
      </c>
      <c r="E28" s="3" t="s">
        <v>99</v>
      </c>
      <c r="F28" s="4" t="s">
        <v>125</v>
      </c>
      <c r="G28" s="4" t="s">
        <v>8</v>
      </c>
      <c r="H28" s="10">
        <v>20</v>
      </c>
      <c r="I28" s="9"/>
      <c r="J28" s="10">
        <v>4</v>
      </c>
      <c r="K28" s="9">
        <v>50</v>
      </c>
      <c r="L28" s="9"/>
      <c r="M28" s="9">
        <v>20</v>
      </c>
      <c r="N28" s="9">
        <v>40</v>
      </c>
      <c r="O28" s="9">
        <v>150</v>
      </c>
      <c r="P28" s="10">
        <v>40</v>
      </c>
      <c r="Q28" s="4">
        <f t="shared" si="0"/>
        <v>324</v>
      </c>
      <c r="R28" s="54">
        <v>31.85</v>
      </c>
      <c r="S28" s="54">
        <f t="shared" si="1"/>
        <v>10319.4</v>
      </c>
      <c r="T28" s="173"/>
    </row>
    <row r="29" spans="1:20" s="1" customFormat="1" ht="15.75" thickBot="1">
      <c r="A29" s="161"/>
      <c r="B29" s="8">
        <v>27</v>
      </c>
      <c r="C29" s="43" t="s">
        <v>133</v>
      </c>
      <c r="D29" s="2" t="s">
        <v>134</v>
      </c>
      <c r="E29" s="3" t="s">
        <v>130</v>
      </c>
      <c r="F29" s="4" t="s">
        <v>135</v>
      </c>
      <c r="G29" s="4" t="s">
        <v>136</v>
      </c>
      <c r="H29" s="9"/>
      <c r="I29" s="9"/>
      <c r="J29" s="10">
        <v>50</v>
      </c>
      <c r="K29" s="9">
        <v>5</v>
      </c>
      <c r="L29" s="9"/>
      <c r="M29" s="9">
        <v>0</v>
      </c>
      <c r="N29" s="9">
        <v>40</v>
      </c>
      <c r="O29" s="9">
        <v>10</v>
      </c>
      <c r="P29" s="10">
        <v>7</v>
      </c>
      <c r="Q29" s="4">
        <f t="shared" si="0"/>
        <v>112</v>
      </c>
      <c r="R29" s="54">
        <v>2.5099999999999998</v>
      </c>
      <c r="S29" s="54">
        <f t="shared" si="1"/>
        <v>281.12</v>
      </c>
      <c r="T29" s="173"/>
    </row>
    <row r="30" spans="1:20" s="1" customFormat="1" ht="45">
      <c r="A30" s="161"/>
      <c r="B30" s="17">
        <v>28</v>
      </c>
      <c r="C30" s="43" t="s">
        <v>262</v>
      </c>
      <c r="D30" s="2" t="s">
        <v>137</v>
      </c>
      <c r="E30" s="3" t="s">
        <v>138</v>
      </c>
      <c r="F30" s="4" t="s">
        <v>139</v>
      </c>
      <c r="G30" s="4" t="s">
        <v>8</v>
      </c>
      <c r="H30" s="9"/>
      <c r="I30" s="9"/>
      <c r="J30" s="10">
        <v>0</v>
      </c>
      <c r="K30" s="9">
        <v>80</v>
      </c>
      <c r="L30" s="9"/>
      <c r="M30" s="9">
        <v>30</v>
      </c>
      <c r="N30" s="9">
        <v>10</v>
      </c>
      <c r="O30" s="9">
        <v>5</v>
      </c>
      <c r="P30" s="10">
        <v>5</v>
      </c>
      <c r="Q30" s="4">
        <f t="shared" si="0"/>
        <v>130</v>
      </c>
      <c r="R30" s="54">
        <v>11.49</v>
      </c>
      <c r="S30" s="54">
        <f t="shared" si="1"/>
        <v>1493.7</v>
      </c>
      <c r="T30" s="173"/>
    </row>
    <row r="31" spans="1:20" s="1" customFormat="1">
      <c r="A31" s="161"/>
      <c r="B31" s="8">
        <v>29</v>
      </c>
      <c r="C31" s="43" t="s">
        <v>211</v>
      </c>
      <c r="D31" s="2" t="s">
        <v>13</v>
      </c>
      <c r="E31" s="3" t="s">
        <v>212</v>
      </c>
      <c r="F31" s="4" t="s">
        <v>213</v>
      </c>
      <c r="G31" s="4" t="s">
        <v>45</v>
      </c>
      <c r="H31" s="10">
        <v>2</v>
      </c>
      <c r="I31" s="9"/>
      <c r="J31" s="10">
        <v>0</v>
      </c>
      <c r="K31" s="9">
        <v>3</v>
      </c>
      <c r="L31" s="9">
        <v>1</v>
      </c>
      <c r="M31" s="9">
        <v>1</v>
      </c>
      <c r="N31" s="9">
        <v>2</v>
      </c>
      <c r="O31" s="9">
        <v>4</v>
      </c>
      <c r="P31" s="10">
        <v>5</v>
      </c>
      <c r="Q31" s="4">
        <f t="shared" si="0"/>
        <v>18</v>
      </c>
      <c r="R31" s="54">
        <v>27.45</v>
      </c>
      <c r="S31" s="54">
        <f t="shared" si="1"/>
        <v>494.09999999999997</v>
      </c>
      <c r="T31" s="173"/>
    </row>
    <row r="32" spans="1:20" s="1" customFormat="1" ht="30.75" thickBot="1">
      <c r="A32" s="161"/>
      <c r="B32" s="8">
        <v>30</v>
      </c>
      <c r="C32" s="14" t="s">
        <v>322</v>
      </c>
      <c r="D32" s="2" t="s">
        <v>13</v>
      </c>
      <c r="E32" s="4" t="s">
        <v>323</v>
      </c>
      <c r="F32" s="4" t="s">
        <v>324</v>
      </c>
      <c r="G32" s="4" t="s">
        <v>8</v>
      </c>
      <c r="H32" s="11"/>
      <c r="I32" s="11"/>
      <c r="J32" s="4">
        <v>4</v>
      </c>
      <c r="K32" s="11"/>
      <c r="L32" s="11"/>
      <c r="M32" s="11"/>
      <c r="N32" s="11"/>
      <c r="O32" s="11"/>
      <c r="P32" s="11"/>
      <c r="Q32" s="4">
        <f t="shared" si="0"/>
        <v>4</v>
      </c>
      <c r="R32" s="54">
        <v>11.11</v>
      </c>
      <c r="S32" s="54">
        <f t="shared" si="1"/>
        <v>44.44</v>
      </c>
      <c r="T32" s="173"/>
    </row>
    <row r="33" spans="1:20" s="1" customFormat="1">
      <c r="A33" s="161"/>
      <c r="B33" s="17">
        <v>31</v>
      </c>
      <c r="C33" s="46" t="s">
        <v>312</v>
      </c>
      <c r="D33" s="12" t="s">
        <v>13</v>
      </c>
      <c r="E33" s="12" t="s">
        <v>106</v>
      </c>
      <c r="F33" s="12" t="s">
        <v>313</v>
      </c>
      <c r="G33" s="12" t="s">
        <v>8</v>
      </c>
      <c r="H33" s="11"/>
      <c r="I33" s="11"/>
      <c r="J33" s="11"/>
      <c r="K33" s="11"/>
      <c r="L33" s="11"/>
      <c r="M33" s="11"/>
      <c r="N33" s="11"/>
      <c r="O33" s="11">
        <v>20</v>
      </c>
      <c r="P33" s="12">
        <v>50</v>
      </c>
      <c r="Q33" s="4">
        <f t="shared" si="0"/>
        <v>70</v>
      </c>
      <c r="R33" s="54">
        <v>18.59</v>
      </c>
      <c r="S33" s="54">
        <f t="shared" si="1"/>
        <v>1301.3</v>
      </c>
      <c r="T33" s="173"/>
    </row>
    <row r="34" spans="1:20" s="1" customFormat="1">
      <c r="A34" s="161"/>
      <c r="B34" s="8">
        <v>32</v>
      </c>
      <c r="C34" s="47" t="s">
        <v>316</v>
      </c>
      <c r="D34" s="12" t="s">
        <v>13</v>
      </c>
      <c r="E34" s="12" t="s">
        <v>109</v>
      </c>
      <c r="F34" s="12" t="s">
        <v>317</v>
      </c>
      <c r="G34" s="12" t="s">
        <v>8</v>
      </c>
      <c r="H34" s="11"/>
      <c r="I34" s="11"/>
      <c r="J34" s="11"/>
      <c r="K34" s="11"/>
      <c r="L34" s="11"/>
      <c r="M34" s="11"/>
      <c r="N34" s="11"/>
      <c r="O34" s="11">
        <v>20</v>
      </c>
      <c r="P34" s="12">
        <v>20</v>
      </c>
      <c r="Q34" s="4">
        <f t="shared" si="0"/>
        <v>40</v>
      </c>
      <c r="R34" s="54">
        <v>233.65</v>
      </c>
      <c r="S34" s="54">
        <f t="shared" si="1"/>
        <v>9346</v>
      </c>
      <c r="T34" s="173"/>
    </row>
    <row r="35" spans="1:20" s="1" customFormat="1" ht="30.75" thickBot="1">
      <c r="A35" s="161"/>
      <c r="B35" s="8">
        <v>33</v>
      </c>
      <c r="C35" s="43" t="s">
        <v>168</v>
      </c>
      <c r="D35" s="2" t="s">
        <v>13</v>
      </c>
      <c r="E35" s="3" t="s">
        <v>40</v>
      </c>
      <c r="F35" s="4" t="s">
        <v>169</v>
      </c>
      <c r="G35" s="4" t="s">
        <v>8</v>
      </c>
      <c r="H35" s="9">
        <v>50</v>
      </c>
      <c r="I35" s="9">
        <v>6</v>
      </c>
      <c r="J35" s="9">
        <v>20</v>
      </c>
      <c r="K35" s="9">
        <v>60</v>
      </c>
      <c r="L35" s="9"/>
      <c r="M35" s="9">
        <v>20</v>
      </c>
      <c r="N35" s="9">
        <v>50</v>
      </c>
      <c r="O35" s="9">
        <v>20</v>
      </c>
      <c r="P35" s="9">
        <v>20</v>
      </c>
      <c r="Q35" s="4">
        <f t="shared" ref="Q35:Q65" si="2">SUM(H35:P35)</f>
        <v>246</v>
      </c>
      <c r="R35" s="54">
        <v>44.95</v>
      </c>
      <c r="S35" s="54">
        <f t="shared" ref="S35:S66" si="3">Q35*R35</f>
        <v>11057.7</v>
      </c>
      <c r="T35" s="173"/>
    </row>
    <row r="36" spans="1:20" s="1" customFormat="1" ht="45">
      <c r="A36" s="161"/>
      <c r="B36" s="17">
        <v>34</v>
      </c>
      <c r="C36" s="43" t="s">
        <v>251</v>
      </c>
      <c r="D36" s="2" t="s">
        <v>13</v>
      </c>
      <c r="E36" s="3" t="s">
        <v>172</v>
      </c>
      <c r="F36" s="4" t="s">
        <v>173</v>
      </c>
      <c r="G36" s="4" t="s">
        <v>8</v>
      </c>
      <c r="H36" s="9">
        <v>5</v>
      </c>
      <c r="I36" s="9"/>
      <c r="J36" s="9">
        <v>0</v>
      </c>
      <c r="K36" s="9">
        <v>10</v>
      </c>
      <c r="L36" s="9"/>
      <c r="M36" s="9">
        <v>0</v>
      </c>
      <c r="N36" s="9"/>
      <c r="O36" s="9">
        <v>2</v>
      </c>
      <c r="P36" s="9">
        <v>1</v>
      </c>
      <c r="Q36" s="4">
        <f t="shared" si="2"/>
        <v>18</v>
      </c>
      <c r="R36" s="54">
        <v>97.93</v>
      </c>
      <c r="S36" s="54">
        <f t="shared" si="3"/>
        <v>1762.7400000000002</v>
      </c>
      <c r="T36" s="173"/>
    </row>
    <row r="37" spans="1:20" s="1" customFormat="1" ht="45">
      <c r="A37" s="161"/>
      <c r="B37" s="8">
        <v>35</v>
      </c>
      <c r="C37" s="43" t="s">
        <v>231</v>
      </c>
      <c r="D37" s="5" t="s">
        <v>0</v>
      </c>
      <c r="E37" s="6" t="s">
        <v>216</v>
      </c>
      <c r="F37" s="7" t="s">
        <v>232</v>
      </c>
      <c r="G37" s="4" t="s">
        <v>45</v>
      </c>
      <c r="H37" s="9">
        <v>20</v>
      </c>
      <c r="I37" s="9"/>
      <c r="J37" s="9">
        <v>44</v>
      </c>
      <c r="K37" s="9">
        <v>30</v>
      </c>
      <c r="L37" s="9"/>
      <c r="M37" s="9">
        <v>10</v>
      </c>
      <c r="N37" s="9">
        <v>10</v>
      </c>
      <c r="O37" s="9">
        <v>10</v>
      </c>
      <c r="P37" s="9">
        <v>50</v>
      </c>
      <c r="Q37" s="4">
        <f t="shared" si="2"/>
        <v>174</v>
      </c>
      <c r="R37" s="54">
        <v>18.2</v>
      </c>
      <c r="S37" s="54">
        <f t="shared" si="3"/>
        <v>3166.7999999999997</v>
      </c>
      <c r="T37" s="173"/>
    </row>
    <row r="38" spans="1:20" s="1" customFormat="1" ht="30.75" thickBot="1">
      <c r="A38" s="161"/>
      <c r="B38" s="8">
        <v>36</v>
      </c>
      <c r="C38" s="43" t="s">
        <v>46</v>
      </c>
      <c r="D38" s="2" t="s">
        <v>13</v>
      </c>
      <c r="E38" s="3" t="s">
        <v>43</v>
      </c>
      <c r="F38" s="4" t="s">
        <v>47</v>
      </c>
      <c r="G38" s="4" t="s">
        <v>8</v>
      </c>
      <c r="H38" s="9">
        <v>10</v>
      </c>
      <c r="I38" s="9">
        <v>8</v>
      </c>
      <c r="J38" s="9">
        <v>4</v>
      </c>
      <c r="K38" s="9">
        <v>15</v>
      </c>
      <c r="L38" s="9"/>
      <c r="M38" s="9">
        <v>2</v>
      </c>
      <c r="N38" s="9">
        <v>20</v>
      </c>
      <c r="O38" s="9">
        <v>15</v>
      </c>
      <c r="P38" s="9">
        <v>15</v>
      </c>
      <c r="Q38" s="4">
        <f t="shared" si="2"/>
        <v>89</v>
      </c>
      <c r="R38" s="54">
        <v>87.07</v>
      </c>
      <c r="S38" s="54">
        <f t="shared" si="3"/>
        <v>7749.23</v>
      </c>
      <c r="T38" s="173"/>
    </row>
    <row r="39" spans="1:20" s="1" customFormat="1" ht="45.75" customHeight="1">
      <c r="A39" s="161"/>
      <c r="B39" s="17">
        <v>37</v>
      </c>
      <c r="C39" s="43" t="s">
        <v>48</v>
      </c>
      <c r="D39" s="2" t="s">
        <v>13</v>
      </c>
      <c r="E39" s="3" t="s">
        <v>49</v>
      </c>
      <c r="F39" s="4" t="s">
        <v>50</v>
      </c>
      <c r="G39" s="4" t="s">
        <v>51</v>
      </c>
      <c r="H39" s="9"/>
      <c r="I39" s="9">
        <v>8</v>
      </c>
      <c r="J39" s="9">
        <v>25</v>
      </c>
      <c r="K39" s="9">
        <v>20</v>
      </c>
      <c r="L39" s="9"/>
      <c r="M39" s="9">
        <v>10</v>
      </c>
      <c r="N39" s="9">
        <v>50</v>
      </c>
      <c r="O39" s="9">
        <v>10</v>
      </c>
      <c r="P39" s="9">
        <v>10</v>
      </c>
      <c r="Q39" s="4">
        <f t="shared" si="2"/>
        <v>133</v>
      </c>
      <c r="R39" s="54">
        <v>10.1</v>
      </c>
      <c r="S39" s="54">
        <f t="shared" si="3"/>
        <v>1343.3</v>
      </c>
      <c r="T39" s="173"/>
    </row>
    <row r="40" spans="1:20" s="1" customFormat="1" ht="52.5" customHeight="1">
      <c r="A40" s="161"/>
      <c r="B40" s="8">
        <v>38</v>
      </c>
      <c r="C40" s="52" t="s">
        <v>348</v>
      </c>
      <c r="D40" s="2" t="s">
        <v>13</v>
      </c>
      <c r="E40" s="4" t="s">
        <v>349</v>
      </c>
      <c r="F40" s="4" t="s">
        <v>350</v>
      </c>
      <c r="G40" s="62" t="s">
        <v>372</v>
      </c>
      <c r="H40" s="11"/>
      <c r="I40" s="11"/>
      <c r="J40" s="11"/>
      <c r="K40" s="11"/>
      <c r="L40" s="11"/>
      <c r="M40" s="11"/>
      <c r="N40" s="11"/>
      <c r="O40" s="4">
        <v>8</v>
      </c>
      <c r="P40" s="11"/>
      <c r="Q40" s="4">
        <f t="shared" si="2"/>
        <v>8</v>
      </c>
      <c r="R40" s="54">
        <v>416.2</v>
      </c>
      <c r="S40" s="54">
        <f t="shared" si="3"/>
        <v>3329.6</v>
      </c>
      <c r="T40" s="173"/>
    </row>
    <row r="41" spans="1:20" s="1" customFormat="1" ht="15.75" thickBot="1">
      <c r="A41" s="162"/>
      <c r="B41" s="8">
        <v>39</v>
      </c>
      <c r="C41" s="32" t="s">
        <v>352</v>
      </c>
      <c r="D41" s="22" t="s">
        <v>13</v>
      </c>
      <c r="E41" s="24" t="s">
        <v>357</v>
      </c>
      <c r="F41" s="24" t="s">
        <v>361</v>
      </c>
      <c r="G41" s="61" t="s">
        <v>8</v>
      </c>
      <c r="H41" s="26"/>
      <c r="I41" s="26"/>
      <c r="J41" s="24"/>
      <c r="K41" s="26"/>
      <c r="L41" s="26"/>
      <c r="M41" s="26"/>
      <c r="N41" s="26"/>
      <c r="O41" s="24">
        <v>10</v>
      </c>
      <c r="P41" s="26"/>
      <c r="Q41" s="24">
        <f t="shared" si="2"/>
        <v>10</v>
      </c>
      <c r="R41" s="57">
        <v>94.19</v>
      </c>
      <c r="S41" s="57">
        <f t="shared" si="3"/>
        <v>941.9</v>
      </c>
      <c r="T41" s="174"/>
    </row>
    <row r="42" spans="1:20" s="1" customFormat="1" ht="30">
      <c r="A42" s="163">
        <v>4</v>
      </c>
      <c r="B42" s="63">
        <v>40</v>
      </c>
      <c r="C42" s="64" t="s">
        <v>144</v>
      </c>
      <c r="D42" s="65" t="s">
        <v>13</v>
      </c>
      <c r="E42" s="66" t="s">
        <v>109</v>
      </c>
      <c r="F42" s="67" t="s">
        <v>145</v>
      </c>
      <c r="G42" s="67" t="s">
        <v>8</v>
      </c>
      <c r="H42" s="68">
        <v>20</v>
      </c>
      <c r="I42" s="68"/>
      <c r="J42" s="68">
        <v>3</v>
      </c>
      <c r="K42" s="68">
        <v>60</v>
      </c>
      <c r="L42" s="68"/>
      <c r="M42" s="68">
        <v>20</v>
      </c>
      <c r="N42" s="68">
        <v>12</v>
      </c>
      <c r="O42" s="68">
        <v>40</v>
      </c>
      <c r="P42" s="68">
        <v>53</v>
      </c>
      <c r="Q42" s="67">
        <f t="shared" si="2"/>
        <v>208</v>
      </c>
      <c r="R42" s="69">
        <v>155.41</v>
      </c>
      <c r="S42" s="69">
        <f t="shared" si="3"/>
        <v>32325.279999999999</v>
      </c>
      <c r="T42" s="166">
        <f>SUM(S42:S46)</f>
        <v>150497.92000000001</v>
      </c>
    </row>
    <row r="43" spans="1:20" s="1" customFormat="1" ht="30">
      <c r="A43" s="164"/>
      <c r="B43" s="71">
        <v>41</v>
      </c>
      <c r="C43" s="72" t="s">
        <v>146</v>
      </c>
      <c r="D43" s="73" t="s">
        <v>13</v>
      </c>
      <c r="E43" s="74" t="s">
        <v>109</v>
      </c>
      <c r="F43" s="75" t="s">
        <v>145</v>
      </c>
      <c r="G43" s="75" t="s">
        <v>8</v>
      </c>
      <c r="H43" s="76">
        <v>20</v>
      </c>
      <c r="I43" s="76"/>
      <c r="J43" s="76">
        <v>3</v>
      </c>
      <c r="K43" s="76">
        <v>50</v>
      </c>
      <c r="L43" s="76"/>
      <c r="M43" s="76">
        <v>30</v>
      </c>
      <c r="N43" s="76">
        <v>12</v>
      </c>
      <c r="O43" s="76">
        <v>40</v>
      </c>
      <c r="P43" s="76">
        <v>28</v>
      </c>
      <c r="Q43" s="75">
        <f t="shared" si="2"/>
        <v>183</v>
      </c>
      <c r="R43" s="70">
        <v>304.86</v>
      </c>
      <c r="S43" s="70">
        <f t="shared" si="3"/>
        <v>55789.380000000005</v>
      </c>
      <c r="T43" s="167"/>
    </row>
    <row r="44" spans="1:20" s="1" customFormat="1" ht="30.75" thickBot="1">
      <c r="A44" s="164"/>
      <c r="B44" s="71">
        <v>42</v>
      </c>
      <c r="C44" s="72" t="s">
        <v>108</v>
      </c>
      <c r="D44" s="73" t="s">
        <v>13</v>
      </c>
      <c r="E44" s="74" t="s">
        <v>109</v>
      </c>
      <c r="F44" s="75" t="s">
        <v>110</v>
      </c>
      <c r="G44" s="75" t="s">
        <v>8</v>
      </c>
      <c r="H44" s="76">
        <v>20</v>
      </c>
      <c r="I44" s="76"/>
      <c r="J44" s="76">
        <v>2</v>
      </c>
      <c r="K44" s="76">
        <v>70</v>
      </c>
      <c r="L44" s="76"/>
      <c r="M44" s="76">
        <v>10</v>
      </c>
      <c r="N44" s="76">
        <v>6</v>
      </c>
      <c r="O44" s="76">
        <v>50</v>
      </c>
      <c r="P44" s="76">
        <v>35</v>
      </c>
      <c r="Q44" s="75">
        <f t="shared" si="2"/>
        <v>193</v>
      </c>
      <c r="R44" s="70">
        <v>169.66</v>
      </c>
      <c r="S44" s="70">
        <f t="shared" si="3"/>
        <v>32744.38</v>
      </c>
      <c r="T44" s="167"/>
    </row>
    <row r="45" spans="1:20" s="1" customFormat="1" ht="30">
      <c r="A45" s="164"/>
      <c r="B45" s="63">
        <v>43</v>
      </c>
      <c r="C45" s="78" t="s">
        <v>309</v>
      </c>
      <c r="D45" s="79" t="s">
        <v>13</v>
      </c>
      <c r="E45" s="79" t="s">
        <v>109</v>
      </c>
      <c r="F45" s="79" t="s">
        <v>310</v>
      </c>
      <c r="G45" s="79" t="s">
        <v>8</v>
      </c>
      <c r="H45" s="80"/>
      <c r="I45" s="80"/>
      <c r="J45" s="80"/>
      <c r="K45" s="80"/>
      <c r="L45" s="80"/>
      <c r="M45" s="80"/>
      <c r="N45" s="80"/>
      <c r="O45" s="80">
        <v>20</v>
      </c>
      <c r="P45" s="79">
        <v>18</v>
      </c>
      <c r="Q45" s="75">
        <f t="shared" si="2"/>
        <v>38</v>
      </c>
      <c r="R45" s="70">
        <v>473.96</v>
      </c>
      <c r="S45" s="70">
        <f t="shared" si="3"/>
        <v>18010.48</v>
      </c>
      <c r="T45" s="167"/>
    </row>
    <row r="46" spans="1:20" s="1" customFormat="1" ht="30.75" thickBot="1">
      <c r="A46" s="165"/>
      <c r="B46" s="71">
        <v>44</v>
      </c>
      <c r="C46" s="82" t="s">
        <v>380</v>
      </c>
      <c r="D46" s="83" t="s">
        <v>13</v>
      </c>
      <c r="E46" s="83" t="s">
        <v>109</v>
      </c>
      <c r="F46" s="83" t="s">
        <v>311</v>
      </c>
      <c r="G46" s="83" t="s">
        <v>8</v>
      </c>
      <c r="H46" s="84"/>
      <c r="I46" s="84"/>
      <c r="J46" s="84"/>
      <c r="K46" s="84"/>
      <c r="L46" s="84"/>
      <c r="M46" s="84"/>
      <c r="N46" s="84"/>
      <c r="O46" s="84">
        <v>10</v>
      </c>
      <c r="P46" s="83">
        <v>10</v>
      </c>
      <c r="Q46" s="85">
        <f t="shared" si="2"/>
        <v>20</v>
      </c>
      <c r="R46" s="86">
        <v>581.41999999999996</v>
      </c>
      <c r="S46" s="86">
        <f t="shared" si="3"/>
        <v>11628.4</v>
      </c>
      <c r="T46" s="168"/>
    </row>
    <row r="47" spans="1:20" s="1" customFormat="1" ht="60.75" thickBot="1">
      <c r="A47" s="160">
        <v>5</v>
      </c>
      <c r="B47" s="8">
        <v>45</v>
      </c>
      <c r="C47" s="93" t="s">
        <v>335</v>
      </c>
      <c r="D47" s="94" t="s">
        <v>13</v>
      </c>
      <c r="E47" s="95" t="s">
        <v>284</v>
      </c>
      <c r="F47" s="96" t="s">
        <v>285</v>
      </c>
      <c r="G47" s="94" t="s">
        <v>45</v>
      </c>
      <c r="H47" s="97"/>
      <c r="I47" s="97"/>
      <c r="J47" s="97"/>
      <c r="K47" s="97"/>
      <c r="L47" s="97"/>
      <c r="M47" s="97"/>
      <c r="N47" s="97"/>
      <c r="O47" s="97">
        <v>4</v>
      </c>
      <c r="P47" s="94">
        <v>4</v>
      </c>
      <c r="Q47" s="20">
        <f t="shared" si="2"/>
        <v>8</v>
      </c>
      <c r="R47" s="58">
        <v>35.26</v>
      </c>
      <c r="S47" s="58">
        <f t="shared" si="3"/>
        <v>282.08</v>
      </c>
      <c r="T47" s="157">
        <f>SUM(S47:S53)</f>
        <v>8117.0099999999993</v>
      </c>
    </row>
    <row r="48" spans="1:20" s="1" customFormat="1" ht="45">
      <c r="A48" s="161"/>
      <c r="B48" s="17">
        <v>46</v>
      </c>
      <c r="C48" s="46" t="s">
        <v>286</v>
      </c>
      <c r="D48" s="12" t="s">
        <v>13</v>
      </c>
      <c r="E48" s="15" t="s">
        <v>284</v>
      </c>
      <c r="F48" s="12" t="s">
        <v>287</v>
      </c>
      <c r="G48" s="12" t="s">
        <v>54</v>
      </c>
      <c r="H48" s="11"/>
      <c r="I48" s="11"/>
      <c r="J48" s="11"/>
      <c r="K48" s="11"/>
      <c r="L48" s="11"/>
      <c r="M48" s="11"/>
      <c r="N48" s="11"/>
      <c r="O48" s="11">
        <v>2</v>
      </c>
      <c r="P48" s="12">
        <v>4</v>
      </c>
      <c r="Q48" s="4">
        <f t="shared" si="2"/>
        <v>6</v>
      </c>
      <c r="R48" s="55">
        <v>45.36</v>
      </c>
      <c r="S48" s="55">
        <f t="shared" si="3"/>
        <v>272.15999999999997</v>
      </c>
      <c r="T48" s="158"/>
    </row>
    <row r="49" spans="1:20" s="1" customFormat="1" ht="45">
      <c r="A49" s="161"/>
      <c r="B49" s="8">
        <v>47</v>
      </c>
      <c r="C49" s="46" t="s">
        <v>288</v>
      </c>
      <c r="D49" s="12" t="s">
        <v>13</v>
      </c>
      <c r="E49" s="15" t="s">
        <v>284</v>
      </c>
      <c r="F49" s="12" t="s">
        <v>289</v>
      </c>
      <c r="G49" s="12" t="s">
        <v>136</v>
      </c>
      <c r="H49" s="11"/>
      <c r="I49" s="11"/>
      <c r="J49" s="11"/>
      <c r="K49" s="11"/>
      <c r="L49" s="11"/>
      <c r="M49" s="11"/>
      <c r="N49" s="11"/>
      <c r="O49" s="11">
        <v>2</v>
      </c>
      <c r="P49" s="12">
        <v>2</v>
      </c>
      <c r="Q49" s="4">
        <f t="shared" si="2"/>
        <v>4</v>
      </c>
      <c r="R49" s="55">
        <v>124.56</v>
      </c>
      <c r="S49" s="55">
        <f t="shared" si="3"/>
        <v>498.24</v>
      </c>
      <c r="T49" s="158"/>
    </row>
    <row r="50" spans="1:20" s="1" customFormat="1" ht="45.75" thickBot="1">
      <c r="A50" s="161"/>
      <c r="B50" s="8">
        <v>48</v>
      </c>
      <c r="C50" s="14" t="s">
        <v>364</v>
      </c>
      <c r="D50" s="2" t="s">
        <v>13</v>
      </c>
      <c r="E50" s="4" t="s">
        <v>365</v>
      </c>
      <c r="F50" s="4" t="s">
        <v>340</v>
      </c>
      <c r="G50" s="2" t="s">
        <v>373</v>
      </c>
      <c r="H50" s="11"/>
      <c r="I50" s="11"/>
      <c r="J50" s="4"/>
      <c r="K50" s="11"/>
      <c r="L50" s="11"/>
      <c r="M50" s="11"/>
      <c r="N50" s="11"/>
      <c r="O50" s="4">
        <v>2</v>
      </c>
      <c r="P50" s="11"/>
      <c r="Q50" s="4">
        <f t="shared" si="2"/>
        <v>2</v>
      </c>
      <c r="R50" s="55">
        <v>227</v>
      </c>
      <c r="S50" s="55">
        <f t="shared" si="3"/>
        <v>454</v>
      </c>
      <c r="T50" s="158"/>
    </row>
    <row r="51" spans="1:20" s="1" customFormat="1" ht="30">
      <c r="A51" s="161"/>
      <c r="B51" s="17">
        <v>49</v>
      </c>
      <c r="C51" s="43" t="s">
        <v>263</v>
      </c>
      <c r="D51" s="2" t="s">
        <v>0</v>
      </c>
      <c r="E51" s="3" t="s">
        <v>130</v>
      </c>
      <c r="F51" s="4" t="s">
        <v>131</v>
      </c>
      <c r="G51" s="4" t="s">
        <v>132</v>
      </c>
      <c r="H51" s="9">
        <v>5</v>
      </c>
      <c r="I51" s="9">
        <v>1</v>
      </c>
      <c r="J51" s="9">
        <v>1</v>
      </c>
      <c r="K51" s="9">
        <v>2</v>
      </c>
      <c r="L51" s="9">
        <v>1</v>
      </c>
      <c r="M51" s="9">
        <v>4</v>
      </c>
      <c r="N51" s="9">
        <v>3</v>
      </c>
      <c r="O51" s="9">
        <v>10</v>
      </c>
      <c r="P51" s="9">
        <v>12</v>
      </c>
      <c r="Q51" s="4">
        <f t="shared" si="2"/>
        <v>39</v>
      </c>
      <c r="R51" s="55">
        <v>164.01</v>
      </c>
      <c r="S51" s="55">
        <f t="shared" si="3"/>
        <v>6396.3899999999994</v>
      </c>
      <c r="T51" s="158"/>
    </row>
    <row r="52" spans="1:20" s="1" customFormat="1" ht="30">
      <c r="A52" s="161"/>
      <c r="B52" s="8">
        <v>50</v>
      </c>
      <c r="C52" s="46" t="s">
        <v>279</v>
      </c>
      <c r="D52" s="12" t="s">
        <v>280</v>
      </c>
      <c r="E52" s="15" t="s">
        <v>281</v>
      </c>
      <c r="F52" s="16" t="s">
        <v>282</v>
      </c>
      <c r="G52" s="16" t="s">
        <v>8</v>
      </c>
      <c r="H52" s="9"/>
      <c r="I52" s="9"/>
      <c r="J52" s="9"/>
      <c r="K52" s="9"/>
      <c r="L52" s="9"/>
      <c r="M52" s="9"/>
      <c r="N52" s="9"/>
      <c r="O52" s="9">
        <v>1</v>
      </c>
      <c r="P52" s="12">
        <v>1</v>
      </c>
      <c r="Q52" s="4">
        <f t="shared" si="2"/>
        <v>2</v>
      </c>
      <c r="R52" s="55">
        <v>46.81</v>
      </c>
      <c r="S52" s="55">
        <f t="shared" si="3"/>
        <v>93.62</v>
      </c>
      <c r="T52" s="158"/>
    </row>
    <row r="53" spans="1:20" s="1" customFormat="1" ht="30.75" thickBot="1">
      <c r="A53" s="162"/>
      <c r="B53" s="8">
        <v>51</v>
      </c>
      <c r="C53" s="48" t="s">
        <v>283</v>
      </c>
      <c r="D53" s="27" t="s">
        <v>280</v>
      </c>
      <c r="E53" s="98" t="s">
        <v>281</v>
      </c>
      <c r="F53" s="99" t="s">
        <v>282</v>
      </c>
      <c r="G53" s="99" t="s">
        <v>8</v>
      </c>
      <c r="H53" s="26"/>
      <c r="I53" s="26"/>
      <c r="J53" s="26"/>
      <c r="K53" s="26"/>
      <c r="L53" s="26"/>
      <c r="M53" s="26"/>
      <c r="N53" s="26"/>
      <c r="O53" s="26">
        <v>1</v>
      </c>
      <c r="P53" s="27">
        <v>1</v>
      </c>
      <c r="Q53" s="24">
        <f t="shared" si="2"/>
        <v>2</v>
      </c>
      <c r="R53" s="56">
        <v>60.26</v>
      </c>
      <c r="S53" s="56">
        <f t="shared" si="3"/>
        <v>120.52</v>
      </c>
      <c r="T53" s="159"/>
    </row>
    <row r="54" spans="1:20" ht="32.25" customHeight="1">
      <c r="A54" s="163">
        <v>6</v>
      </c>
      <c r="B54" s="63">
        <v>52</v>
      </c>
      <c r="C54" s="64" t="s">
        <v>184</v>
      </c>
      <c r="D54" s="65" t="s">
        <v>13</v>
      </c>
      <c r="E54" s="66" t="s">
        <v>185</v>
      </c>
      <c r="F54" s="67" t="s">
        <v>186</v>
      </c>
      <c r="G54" s="67" t="s">
        <v>45</v>
      </c>
      <c r="H54" s="68"/>
      <c r="I54" s="68"/>
      <c r="J54" s="68">
        <v>6</v>
      </c>
      <c r="K54" s="68">
        <v>3</v>
      </c>
      <c r="L54" s="68">
        <v>3</v>
      </c>
      <c r="M54" s="68">
        <v>2</v>
      </c>
      <c r="N54" s="68">
        <v>10</v>
      </c>
      <c r="O54" s="68">
        <v>3</v>
      </c>
      <c r="P54" s="68">
        <v>3</v>
      </c>
      <c r="Q54" s="67">
        <f t="shared" si="2"/>
        <v>30</v>
      </c>
      <c r="R54" s="69">
        <v>3.21</v>
      </c>
      <c r="S54" s="69">
        <f t="shared" si="3"/>
        <v>96.3</v>
      </c>
      <c r="T54" s="166">
        <f>SUM(S54:S78)</f>
        <v>18572.54</v>
      </c>
    </row>
    <row r="55" spans="1:20">
      <c r="A55" s="164"/>
      <c r="B55" s="71">
        <v>53</v>
      </c>
      <c r="C55" s="72" t="s">
        <v>187</v>
      </c>
      <c r="D55" s="73" t="s">
        <v>13</v>
      </c>
      <c r="E55" s="74" t="s">
        <v>185</v>
      </c>
      <c r="F55" s="75" t="s">
        <v>188</v>
      </c>
      <c r="G55" s="75" t="s">
        <v>45</v>
      </c>
      <c r="H55" s="76"/>
      <c r="I55" s="76"/>
      <c r="J55" s="76">
        <v>6</v>
      </c>
      <c r="K55" s="76">
        <v>3</v>
      </c>
      <c r="L55" s="76">
        <v>3</v>
      </c>
      <c r="M55" s="76">
        <v>4</v>
      </c>
      <c r="N55" s="76">
        <v>10</v>
      </c>
      <c r="O55" s="76">
        <v>3</v>
      </c>
      <c r="P55" s="76">
        <v>13</v>
      </c>
      <c r="Q55" s="75">
        <f t="shared" si="2"/>
        <v>42</v>
      </c>
      <c r="R55" s="70">
        <v>5.56</v>
      </c>
      <c r="S55" s="70">
        <f t="shared" si="3"/>
        <v>233.51999999999998</v>
      </c>
      <c r="T55" s="167"/>
    </row>
    <row r="56" spans="1:20" ht="15.75" thickBot="1">
      <c r="A56" s="164"/>
      <c r="B56" s="71">
        <v>54</v>
      </c>
      <c r="C56" s="72" t="s">
        <v>189</v>
      </c>
      <c r="D56" s="73" t="s">
        <v>13</v>
      </c>
      <c r="E56" s="74" t="s">
        <v>185</v>
      </c>
      <c r="F56" s="75" t="s">
        <v>190</v>
      </c>
      <c r="G56" s="75" t="s">
        <v>45</v>
      </c>
      <c r="H56" s="76"/>
      <c r="I56" s="76"/>
      <c r="J56" s="76">
        <v>6</v>
      </c>
      <c r="K56" s="76">
        <v>3</v>
      </c>
      <c r="L56" s="76">
        <v>3</v>
      </c>
      <c r="M56" s="76">
        <v>6</v>
      </c>
      <c r="N56" s="76">
        <v>10</v>
      </c>
      <c r="O56" s="76">
        <v>3</v>
      </c>
      <c r="P56" s="76">
        <v>13</v>
      </c>
      <c r="Q56" s="75">
        <f t="shared" si="2"/>
        <v>44</v>
      </c>
      <c r="R56" s="70">
        <v>6.08</v>
      </c>
      <c r="S56" s="70">
        <f t="shared" si="3"/>
        <v>267.52</v>
      </c>
      <c r="T56" s="167"/>
    </row>
    <row r="57" spans="1:20">
      <c r="A57" s="164"/>
      <c r="B57" s="63">
        <v>55</v>
      </c>
      <c r="C57" s="72" t="s">
        <v>191</v>
      </c>
      <c r="D57" s="73" t="s">
        <v>13</v>
      </c>
      <c r="E57" s="74" t="s">
        <v>185</v>
      </c>
      <c r="F57" s="75" t="s">
        <v>192</v>
      </c>
      <c r="G57" s="75" t="s">
        <v>45</v>
      </c>
      <c r="H57" s="76"/>
      <c r="I57" s="76"/>
      <c r="J57" s="76">
        <v>6</v>
      </c>
      <c r="K57" s="76">
        <v>5</v>
      </c>
      <c r="L57" s="76"/>
      <c r="M57" s="76">
        <v>6</v>
      </c>
      <c r="N57" s="76">
        <v>10</v>
      </c>
      <c r="O57" s="76">
        <v>3</v>
      </c>
      <c r="P57" s="76">
        <v>8</v>
      </c>
      <c r="Q57" s="75">
        <f t="shared" si="2"/>
        <v>38</v>
      </c>
      <c r="R57" s="70">
        <v>13.42</v>
      </c>
      <c r="S57" s="70">
        <f t="shared" si="3"/>
        <v>509.96</v>
      </c>
      <c r="T57" s="167"/>
    </row>
    <row r="58" spans="1:20">
      <c r="A58" s="164"/>
      <c r="B58" s="71">
        <v>56</v>
      </c>
      <c r="C58" s="72" t="s">
        <v>193</v>
      </c>
      <c r="D58" s="73" t="s">
        <v>13</v>
      </c>
      <c r="E58" s="74" t="s">
        <v>185</v>
      </c>
      <c r="F58" s="75" t="s">
        <v>194</v>
      </c>
      <c r="G58" s="75" t="s">
        <v>45</v>
      </c>
      <c r="H58" s="76"/>
      <c r="I58" s="76"/>
      <c r="J58" s="76">
        <v>6</v>
      </c>
      <c r="K58" s="76">
        <v>5</v>
      </c>
      <c r="L58" s="76"/>
      <c r="M58" s="76">
        <v>6</v>
      </c>
      <c r="N58" s="76">
        <v>10</v>
      </c>
      <c r="O58" s="76">
        <v>3</v>
      </c>
      <c r="P58" s="76">
        <v>3</v>
      </c>
      <c r="Q58" s="75">
        <f t="shared" si="2"/>
        <v>33</v>
      </c>
      <c r="R58" s="70">
        <v>11.43</v>
      </c>
      <c r="S58" s="70">
        <f t="shared" si="3"/>
        <v>377.19</v>
      </c>
      <c r="T58" s="167"/>
    </row>
    <row r="59" spans="1:20" ht="15.75" thickBot="1">
      <c r="A59" s="164"/>
      <c r="B59" s="71">
        <v>57</v>
      </c>
      <c r="C59" s="72" t="s">
        <v>195</v>
      </c>
      <c r="D59" s="73" t="s">
        <v>13</v>
      </c>
      <c r="E59" s="74" t="s">
        <v>185</v>
      </c>
      <c r="F59" s="75" t="s">
        <v>196</v>
      </c>
      <c r="G59" s="75" t="s">
        <v>45</v>
      </c>
      <c r="H59" s="76"/>
      <c r="I59" s="76"/>
      <c r="J59" s="76">
        <v>6</v>
      </c>
      <c r="K59" s="76">
        <v>4</v>
      </c>
      <c r="L59" s="76"/>
      <c r="M59" s="76">
        <v>2</v>
      </c>
      <c r="N59" s="76">
        <v>10</v>
      </c>
      <c r="O59" s="76">
        <v>3</v>
      </c>
      <c r="P59" s="76">
        <v>3</v>
      </c>
      <c r="Q59" s="75">
        <f t="shared" si="2"/>
        <v>28</v>
      </c>
      <c r="R59" s="70">
        <v>6.2</v>
      </c>
      <c r="S59" s="70">
        <f t="shared" si="3"/>
        <v>173.6</v>
      </c>
      <c r="T59" s="167"/>
    </row>
    <row r="60" spans="1:20">
      <c r="A60" s="164"/>
      <c r="B60" s="63">
        <v>58</v>
      </c>
      <c r="C60" s="72" t="s">
        <v>197</v>
      </c>
      <c r="D60" s="73" t="s">
        <v>13</v>
      </c>
      <c r="E60" s="74" t="s">
        <v>185</v>
      </c>
      <c r="F60" s="75" t="s">
        <v>198</v>
      </c>
      <c r="G60" s="75" t="s">
        <v>45</v>
      </c>
      <c r="H60" s="76"/>
      <c r="I60" s="76"/>
      <c r="J60" s="76">
        <v>6</v>
      </c>
      <c r="K60" s="76">
        <v>4</v>
      </c>
      <c r="L60" s="76"/>
      <c r="M60" s="76">
        <v>4</v>
      </c>
      <c r="N60" s="76">
        <v>10</v>
      </c>
      <c r="O60" s="76">
        <v>3</v>
      </c>
      <c r="P60" s="76">
        <v>8</v>
      </c>
      <c r="Q60" s="75">
        <f t="shared" si="2"/>
        <v>35</v>
      </c>
      <c r="R60" s="70">
        <v>7</v>
      </c>
      <c r="S60" s="70">
        <f t="shared" si="3"/>
        <v>245</v>
      </c>
      <c r="T60" s="167"/>
    </row>
    <row r="61" spans="1:20">
      <c r="A61" s="164"/>
      <c r="B61" s="71">
        <v>59</v>
      </c>
      <c r="C61" s="72" t="s">
        <v>199</v>
      </c>
      <c r="D61" s="73" t="s">
        <v>13</v>
      </c>
      <c r="E61" s="74" t="s">
        <v>185</v>
      </c>
      <c r="F61" s="75" t="s">
        <v>200</v>
      </c>
      <c r="G61" s="75" t="s">
        <v>45</v>
      </c>
      <c r="H61" s="76"/>
      <c r="I61" s="76"/>
      <c r="J61" s="76">
        <v>6</v>
      </c>
      <c r="K61" s="76">
        <v>5</v>
      </c>
      <c r="L61" s="76"/>
      <c r="M61" s="76">
        <v>6</v>
      </c>
      <c r="N61" s="76">
        <v>10</v>
      </c>
      <c r="O61" s="76">
        <v>3</v>
      </c>
      <c r="P61" s="76">
        <v>8</v>
      </c>
      <c r="Q61" s="75">
        <f t="shared" si="2"/>
        <v>38</v>
      </c>
      <c r="R61" s="70">
        <v>6.62</v>
      </c>
      <c r="S61" s="70">
        <f t="shared" si="3"/>
        <v>251.56</v>
      </c>
      <c r="T61" s="167"/>
    </row>
    <row r="62" spans="1:20" ht="33.75" customHeight="1" thickBot="1">
      <c r="A62" s="164"/>
      <c r="B62" s="71">
        <v>60</v>
      </c>
      <c r="C62" s="72" t="s">
        <v>201</v>
      </c>
      <c r="D62" s="73" t="s">
        <v>13</v>
      </c>
      <c r="E62" s="74" t="s">
        <v>185</v>
      </c>
      <c r="F62" s="75" t="s">
        <v>202</v>
      </c>
      <c r="G62" s="75" t="s">
        <v>45</v>
      </c>
      <c r="H62" s="76"/>
      <c r="I62" s="76"/>
      <c r="J62" s="76">
        <v>6</v>
      </c>
      <c r="K62" s="76">
        <v>5</v>
      </c>
      <c r="L62" s="76"/>
      <c r="M62" s="76">
        <v>6</v>
      </c>
      <c r="N62" s="76">
        <v>10</v>
      </c>
      <c r="O62" s="76">
        <v>3</v>
      </c>
      <c r="P62" s="76">
        <v>8</v>
      </c>
      <c r="Q62" s="75">
        <f t="shared" si="2"/>
        <v>38</v>
      </c>
      <c r="R62" s="70">
        <v>7.57</v>
      </c>
      <c r="S62" s="70">
        <f t="shared" si="3"/>
        <v>287.66000000000003</v>
      </c>
      <c r="T62" s="167"/>
    </row>
    <row r="63" spans="1:20">
      <c r="A63" s="164"/>
      <c r="B63" s="63">
        <v>61</v>
      </c>
      <c r="C63" s="72" t="s">
        <v>203</v>
      </c>
      <c r="D63" s="73" t="s">
        <v>13</v>
      </c>
      <c r="E63" s="74" t="s">
        <v>185</v>
      </c>
      <c r="F63" s="75" t="s">
        <v>204</v>
      </c>
      <c r="G63" s="75" t="s">
        <v>45</v>
      </c>
      <c r="H63" s="76"/>
      <c r="I63" s="76"/>
      <c r="J63" s="76">
        <v>6</v>
      </c>
      <c r="K63" s="76">
        <v>6</v>
      </c>
      <c r="L63" s="76"/>
      <c r="M63" s="76">
        <v>8</v>
      </c>
      <c r="N63" s="76">
        <v>10</v>
      </c>
      <c r="O63" s="76">
        <v>3</v>
      </c>
      <c r="P63" s="76">
        <v>8</v>
      </c>
      <c r="Q63" s="75">
        <f t="shared" si="2"/>
        <v>41</v>
      </c>
      <c r="R63" s="70">
        <v>11.14</v>
      </c>
      <c r="S63" s="70">
        <f t="shared" si="3"/>
        <v>456.74</v>
      </c>
      <c r="T63" s="167"/>
    </row>
    <row r="64" spans="1:20" ht="30">
      <c r="A64" s="164"/>
      <c r="B64" s="71">
        <v>62</v>
      </c>
      <c r="C64" s="72" t="s">
        <v>376</v>
      </c>
      <c r="D64" s="73" t="s">
        <v>375</v>
      </c>
      <c r="E64" s="74" t="s">
        <v>14</v>
      </c>
      <c r="F64" s="75" t="s">
        <v>15</v>
      </c>
      <c r="G64" s="75" t="s">
        <v>8</v>
      </c>
      <c r="H64" s="76">
        <v>2</v>
      </c>
      <c r="I64" s="76"/>
      <c r="J64" s="76">
        <v>5</v>
      </c>
      <c r="K64" s="76">
        <v>15</v>
      </c>
      <c r="L64" s="76"/>
      <c r="M64" s="76">
        <v>2</v>
      </c>
      <c r="N64" s="76">
        <v>5</v>
      </c>
      <c r="O64" s="76">
        <v>2</v>
      </c>
      <c r="P64" s="76">
        <v>2</v>
      </c>
      <c r="Q64" s="75">
        <f t="shared" si="2"/>
        <v>33</v>
      </c>
      <c r="R64" s="70">
        <v>19.71</v>
      </c>
      <c r="S64" s="70">
        <f t="shared" si="3"/>
        <v>650.43000000000006</v>
      </c>
      <c r="T64" s="167"/>
    </row>
    <row r="65" spans="1:20" s="1" customFormat="1" ht="63" customHeight="1" thickBot="1">
      <c r="A65" s="164"/>
      <c r="B65" s="71">
        <v>63</v>
      </c>
      <c r="C65" s="72" t="s">
        <v>271</v>
      </c>
      <c r="D65" s="73" t="s">
        <v>13</v>
      </c>
      <c r="E65" s="74" t="s">
        <v>88</v>
      </c>
      <c r="F65" s="75" t="s">
        <v>96</v>
      </c>
      <c r="G65" s="75" t="s">
        <v>45</v>
      </c>
      <c r="H65" s="76"/>
      <c r="I65" s="76">
        <v>1</v>
      </c>
      <c r="J65" s="76">
        <v>1</v>
      </c>
      <c r="K65" s="76">
        <v>2</v>
      </c>
      <c r="L65" s="76">
        <v>1</v>
      </c>
      <c r="M65" s="76">
        <v>0</v>
      </c>
      <c r="N65" s="76">
        <v>2</v>
      </c>
      <c r="O65" s="76">
        <v>1</v>
      </c>
      <c r="P65" s="76">
        <v>1</v>
      </c>
      <c r="Q65" s="75">
        <f t="shared" si="2"/>
        <v>9</v>
      </c>
      <c r="R65" s="70">
        <v>53.06</v>
      </c>
      <c r="S65" s="70">
        <f t="shared" si="3"/>
        <v>477.54</v>
      </c>
      <c r="T65" s="167"/>
    </row>
    <row r="66" spans="1:20" s="1" customFormat="1" ht="30">
      <c r="A66" s="164"/>
      <c r="B66" s="63">
        <v>64</v>
      </c>
      <c r="C66" s="72" t="s">
        <v>277</v>
      </c>
      <c r="D66" s="73" t="s">
        <v>278</v>
      </c>
      <c r="E66" s="74" t="s">
        <v>16</v>
      </c>
      <c r="F66" s="75" t="s">
        <v>17</v>
      </c>
      <c r="G66" s="75" t="s">
        <v>8</v>
      </c>
      <c r="H66" s="76">
        <v>2</v>
      </c>
      <c r="I66" s="76"/>
      <c r="J66" s="76">
        <v>1</v>
      </c>
      <c r="K66" s="76">
        <v>20</v>
      </c>
      <c r="L66" s="76">
        <v>1</v>
      </c>
      <c r="M66" s="76">
        <v>2</v>
      </c>
      <c r="N66" s="76">
        <v>3</v>
      </c>
      <c r="O66" s="76">
        <v>10</v>
      </c>
      <c r="P66" s="76">
        <v>50</v>
      </c>
      <c r="Q66" s="75">
        <f t="shared" ref="Q66:Q97" si="4">SUM(H66:P66)</f>
        <v>89</v>
      </c>
      <c r="R66" s="70">
        <v>10.66</v>
      </c>
      <c r="S66" s="70">
        <f t="shared" si="3"/>
        <v>948.74</v>
      </c>
      <c r="T66" s="167"/>
    </row>
    <row r="67" spans="1:20" s="1" customFormat="1" ht="30">
      <c r="A67" s="164"/>
      <c r="B67" s="71">
        <v>65</v>
      </c>
      <c r="C67" s="72" t="s">
        <v>276</v>
      </c>
      <c r="D67" s="73" t="s">
        <v>278</v>
      </c>
      <c r="E67" s="74" t="s">
        <v>16</v>
      </c>
      <c r="F67" s="75" t="s">
        <v>17</v>
      </c>
      <c r="G67" s="75" t="s">
        <v>8</v>
      </c>
      <c r="H67" s="76">
        <v>2</v>
      </c>
      <c r="I67" s="76"/>
      <c r="J67" s="76">
        <v>1</v>
      </c>
      <c r="K67" s="76">
        <v>20</v>
      </c>
      <c r="L67" s="76">
        <v>1</v>
      </c>
      <c r="M67" s="76">
        <v>1</v>
      </c>
      <c r="N67" s="76">
        <v>3</v>
      </c>
      <c r="O67" s="76">
        <v>10</v>
      </c>
      <c r="P67" s="76">
        <v>1</v>
      </c>
      <c r="Q67" s="75">
        <f t="shared" si="4"/>
        <v>39</v>
      </c>
      <c r="R67" s="70">
        <v>16.05</v>
      </c>
      <c r="S67" s="70">
        <f t="shared" ref="S67:S98" si="5">Q67*R67</f>
        <v>625.95000000000005</v>
      </c>
      <c r="T67" s="167"/>
    </row>
    <row r="68" spans="1:20" s="1" customFormat="1" ht="15.75" thickBot="1">
      <c r="A68" s="164"/>
      <c r="B68" s="71">
        <v>66</v>
      </c>
      <c r="C68" s="72" t="s">
        <v>18</v>
      </c>
      <c r="D68" s="73" t="s">
        <v>19</v>
      </c>
      <c r="E68" s="74" t="s">
        <v>16</v>
      </c>
      <c r="F68" s="75" t="s">
        <v>20</v>
      </c>
      <c r="G68" s="75" t="s">
        <v>8</v>
      </c>
      <c r="H68" s="76"/>
      <c r="I68" s="76"/>
      <c r="J68" s="76">
        <v>0</v>
      </c>
      <c r="K68" s="76">
        <v>20</v>
      </c>
      <c r="L68" s="76">
        <v>5</v>
      </c>
      <c r="M68" s="76">
        <v>20</v>
      </c>
      <c r="N68" s="76"/>
      <c r="O68" s="76">
        <v>50</v>
      </c>
      <c r="P68" s="76">
        <v>50</v>
      </c>
      <c r="Q68" s="75">
        <f t="shared" si="4"/>
        <v>145</v>
      </c>
      <c r="R68" s="70">
        <v>8.36</v>
      </c>
      <c r="S68" s="70">
        <f t="shared" si="5"/>
        <v>1212.1999999999998</v>
      </c>
      <c r="T68" s="167"/>
    </row>
    <row r="69" spans="1:20" s="1" customFormat="1">
      <c r="A69" s="164"/>
      <c r="B69" s="63">
        <v>67</v>
      </c>
      <c r="C69" s="72" t="s">
        <v>21</v>
      </c>
      <c r="D69" s="73" t="s">
        <v>10</v>
      </c>
      <c r="E69" s="74" t="s">
        <v>16</v>
      </c>
      <c r="F69" s="75" t="s">
        <v>22</v>
      </c>
      <c r="G69" s="75" t="s">
        <v>8</v>
      </c>
      <c r="H69" s="76"/>
      <c r="I69" s="76"/>
      <c r="J69" s="76">
        <v>1</v>
      </c>
      <c r="K69" s="76">
        <v>6</v>
      </c>
      <c r="L69" s="76"/>
      <c r="M69" s="76">
        <v>2</v>
      </c>
      <c r="N69" s="76">
        <v>10</v>
      </c>
      <c r="O69" s="76">
        <v>6</v>
      </c>
      <c r="P69" s="76">
        <v>6</v>
      </c>
      <c r="Q69" s="75">
        <f t="shared" si="4"/>
        <v>31</v>
      </c>
      <c r="R69" s="70">
        <v>56.3</v>
      </c>
      <c r="S69" s="70">
        <f t="shared" si="5"/>
        <v>1745.3</v>
      </c>
      <c r="T69" s="167"/>
    </row>
    <row r="70" spans="1:20" s="1" customFormat="1" ht="30">
      <c r="A70" s="164"/>
      <c r="B70" s="71">
        <v>68</v>
      </c>
      <c r="C70" s="72" t="s">
        <v>23</v>
      </c>
      <c r="D70" s="73" t="s">
        <v>10</v>
      </c>
      <c r="E70" s="74" t="s">
        <v>16</v>
      </c>
      <c r="F70" s="75" t="s">
        <v>24</v>
      </c>
      <c r="G70" s="75" t="s">
        <v>8</v>
      </c>
      <c r="H70" s="76"/>
      <c r="I70" s="76"/>
      <c r="J70" s="76">
        <v>1</v>
      </c>
      <c r="K70" s="76">
        <v>6</v>
      </c>
      <c r="L70" s="76"/>
      <c r="M70" s="76">
        <v>2</v>
      </c>
      <c r="N70" s="76">
        <v>10</v>
      </c>
      <c r="O70" s="76">
        <v>6</v>
      </c>
      <c r="P70" s="76">
        <v>6</v>
      </c>
      <c r="Q70" s="75">
        <f t="shared" si="4"/>
        <v>31</v>
      </c>
      <c r="R70" s="70">
        <v>39.78</v>
      </c>
      <c r="S70" s="70">
        <f t="shared" si="5"/>
        <v>1233.18</v>
      </c>
      <c r="T70" s="167"/>
    </row>
    <row r="71" spans="1:20" s="1" customFormat="1" ht="30.75" thickBot="1">
      <c r="A71" s="164"/>
      <c r="B71" s="71">
        <v>69</v>
      </c>
      <c r="C71" s="72" t="s">
        <v>25</v>
      </c>
      <c r="D71" s="73" t="s">
        <v>10</v>
      </c>
      <c r="E71" s="74" t="s">
        <v>16</v>
      </c>
      <c r="F71" s="75" t="s">
        <v>26</v>
      </c>
      <c r="G71" s="75" t="s">
        <v>8</v>
      </c>
      <c r="H71" s="76"/>
      <c r="I71" s="76"/>
      <c r="J71" s="76">
        <v>1</v>
      </c>
      <c r="K71" s="76">
        <v>8</v>
      </c>
      <c r="L71" s="76">
        <v>1</v>
      </c>
      <c r="M71" s="76">
        <v>2</v>
      </c>
      <c r="N71" s="76">
        <v>10</v>
      </c>
      <c r="O71" s="76">
        <v>8</v>
      </c>
      <c r="P71" s="76">
        <v>11</v>
      </c>
      <c r="Q71" s="75">
        <f t="shared" si="4"/>
        <v>41</v>
      </c>
      <c r="R71" s="70">
        <v>33.950000000000003</v>
      </c>
      <c r="S71" s="70">
        <f t="shared" si="5"/>
        <v>1391.95</v>
      </c>
      <c r="T71" s="167"/>
    </row>
    <row r="72" spans="1:20" s="1" customFormat="1" ht="45">
      <c r="A72" s="164"/>
      <c r="B72" s="63">
        <v>70</v>
      </c>
      <c r="C72" s="72" t="s">
        <v>267</v>
      </c>
      <c r="D72" s="73" t="s">
        <v>10</v>
      </c>
      <c r="E72" s="74" t="s">
        <v>16</v>
      </c>
      <c r="F72" s="75" t="s">
        <v>27</v>
      </c>
      <c r="G72" s="75" t="s">
        <v>8</v>
      </c>
      <c r="H72" s="76"/>
      <c r="I72" s="76"/>
      <c r="J72" s="76">
        <v>1</v>
      </c>
      <c r="K72" s="76">
        <v>10</v>
      </c>
      <c r="L72" s="76"/>
      <c r="M72" s="76">
        <v>2</v>
      </c>
      <c r="N72" s="76">
        <v>10</v>
      </c>
      <c r="O72" s="76">
        <v>6</v>
      </c>
      <c r="P72" s="76">
        <v>6</v>
      </c>
      <c r="Q72" s="75">
        <f t="shared" si="4"/>
        <v>35</v>
      </c>
      <c r="R72" s="70">
        <v>41</v>
      </c>
      <c r="S72" s="70">
        <f t="shared" si="5"/>
        <v>1435</v>
      </c>
      <c r="T72" s="167"/>
    </row>
    <row r="73" spans="1:20" s="1" customFormat="1" ht="45">
      <c r="A73" s="164"/>
      <c r="B73" s="71">
        <v>71</v>
      </c>
      <c r="C73" s="72" t="s">
        <v>268</v>
      </c>
      <c r="D73" s="73" t="s">
        <v>10</v>
      </c>
      <c r="E73" s="74" t="s">
        <v>16</v>
      </c>
      <c r="F73" s="75" t="s">
        <v>27</v>
      </c>
      <c r="G73" s="75" t="s">
        <v>8</v>
      </c>
      <c r="H73" s="76"/>
      <c r="I73" s="76"/>
      <c r="J73" s="76">
        <v>1</v>
      </c>
      <c r="K73" s="76">
        <v>10</v>
      </c>
      <c r="L73" s="76"/>
      <c r="M73" s="76">
        <v>2</v>
      </c>
      <c r="N73" s="76">
        <v>10</v>
      </c>
      <c r="O73" s="76">
        <v>10</v>
      </c>
      <c r="P73" s="76">
        <v>11</v>
      </c>
      <c r="Q73" s="75">
        <f t="shared" si="4"/>
        <v>44</v>
      </c>
      <c r="R73" s="70">
        <v>37.24</v>
      </c>
      <c r="S73" s="70">
        <f t="shared" si="5"/>
        <v>1638.5600000000002</v>
      </c>
      <c r="T73" s="167"/>
    </row>
    <row r="74" spans="1:20" s="1" customFormat="1" ht="15.75" thickBot="1">
      <c r="A74" s="164"/>
      <c r="B74" s="71">
        <v>72</v>
      </c>
      <c r="C74" s="72" t="s">
        <v>205</v>
      </c>
      <c r="D74" s="73" t="s">
        <v>13</v>
      </c>
      <c r="E74" s="74">
        <v>2802</v>
      </c>
      <c r="F74" s="75" t="s">
        <v>206</v>
      </c>
      <c r="G74" s="75" t="s">
        <v>45</v>
      </c>
      <c r="H74" s="76">
        <v>50</v>
      </c>
      <c r="I74" s="76"/>
      <c r="J74" s="76">
        <v>5</v>
      </c>
      <c r="K74" s="76">
        <v>30</v>
      </c>
      <c r="L74" s="76"/>
      <c r="M74" s="76">
        <v>2</v>
      </c>
      <c r="N74" s="76">
        <v>5</v>
      </c>
      <c r="O74" s="76">
        <v>3</v>
      </c>
      <c r="P74" s="76">
        <v>1</v>
      </c>
      <c r="Q74" s="75">
        <f t="shared" si="4"/>
        <v>96</v>
      </c>
      <c r="R74" s="70">
        <v>2.63</v>
      </c>
      <c r="S74" s="70">
        <f t="shared" si="5"/>
        <v>252.48</v>
      </c>
      <c r="T74" s="167"/>
    </row>
    <row r="75" spans="1:20" s="1" customFormat="1" ht="30">
      <c r="A75" s="164"/>
      <c r="B75" s="63">
        <v>73</v>
      </c>
      <c r="C75" s="72" t="s">
        <v>207</v>
      </c>
      <c r="D75" s="75" t="s">
        <v>13</v>
      </c>
      <c r="E75" s="74" t="s">
        <v>208</v>
      </c>
      <c r="F75" s="75" t="s">
        <v>209</v>
      </c>
      <c r="G75" s="75" t="s">
        <v>45</v>
      </c>
      <c r="H75" s="76">
        <v>20</v>
      </c>
      <c r="I75" s="76"/>
      <c r="J75" s="76">
        <v>5</v>
      </c>
      <c r="K75" s="76">
        <v>20</v>
      </c>
      <c r="L75" s="76"/>
      <c r="M75" s="76">
        <v>2</v>
      </c>
      <c r="N75" s="76">
        <v>5</v>
      </c>
      <c r="O75" s="76">
        <v>3</v>
      </c>
      <c r="P75" s="76">
        <v>1</v>
      </c>
      <c r="Q75" s="75">
        <f t="shared" si="4"/>
        <v>56</v>
      </c>
      <c r="R75" s="70">
        <v>13.53</v>
      </c>
      <c r="S75" s="70">
        <f t="shared" si="5"/>
        <v>757.68</v>
      </c>
      <c r="T75" s="167"/>
    </row>
    <row r="76" spans="1:20" s="1" customFormat="1">
      <c r="A76" s="164"/>
      <c r="B76" s="71">
        <v>74</v>
      </c>
      <c r="C76" s="72" t="s">
        <v>261</v>
      </c>
      <c r="D76" s="75" t="s">
        <v>13</v>
      </c>
      <c r="E76" s="74" t="s">
        <v>208</v>
      </c>
      <c r="F76" s="75" t="s">
        <v>209</v>
      </c>
      <c r="G76" s="75" t="s">
        <v>45</v>
      </c>
      <c r="H76" s="76">
        <v>1</v>
      </c>
      <c r="I76" s="76"/>
      <c r="J76" s="76">
        <v>0</v>
      </c>
      <c r="K76" s="76">
        <v>20</v>
      </c>
      <c r="L76" s="76"/>
      <c r="M76" s="76">
        <v>2</v>
      </c>
      <c r="N76" s="76">
        <v>5</v>
      </c>
      <c r="O76" s="76">
        <v>3</v>
      </c>
      <c r="P76" s="76">
        <v>1</v>
      </c>
      <c r="Q76" s="75">
        <f t="shared" si="4"/>
        <v>32</v>
      </c>
      <c r="R76" s="70">
        <v>24.36</v>
      </c>
      <c r="S76" s="70">
        <f t="shared" si="5"/>
        <v>779.52</v>
      </c>
      <c r="T76" s="167"/>
    </row>
    <row r="77" spans="1:20" s="1" customFormat="1" ht="30.75" thickBot="1">
      <c r="A77" s="164"/>
      <c r="B77" s="71">
        <v>75</v>
      </c>
      <c r="C77" s="72" t="s">
        <v>381</v>
      </c>
      <c r="D77" s="73" t="s">
        <v>215</v>
      </c>
      <c r="E77" s="74" t="s">
        <v>216</v>
      </c>
      <c r="F77" s="75" t="s">
        <v>217</v>
      </c>
      <c r="G77" s="75" t="s">
        <v>45</v>
      </c>
      <c r="H77" s="76"/>
      <c r="I77" s="76"/>
      <c r="J77" s="76">
        <v>1</v>
      </c>
      <c r="K77" s="76">
        <v>3</v>
      </c>
      <c r="L77" s="76">
        <v>1</v>
      </c>
      <c r="M77" s="76">
        <v>4</v>
      </c>
      <c r="N77" s="76">
        <v>2</v>
      </c>
      <c r="O77" s="76">
        <v>2</v>
      </c>
      <c r="P77" s="76">
        <v>4</v>
      </c>
      <c r="Q77" s="75">
        <f t="shared" si="4"/>
        <v>17</v>
      </c>
      <c r="R77" s="70">
        <v>138.88</v>
      </c>
      <c r="S77" s="70">
        <f t="shared" si="5"/>
        <v>2360.96</v>
      </c>
      <c r="T77" s="167"/>
    </row>
    <row r="78" spans="1:20" s="1" customFormat="1" ht="15.75" thickBot="1">
      <c r="A78" s="165"/>
      <c r="B78" s="63">
        <v>76</v>
      </c>
      <c r="C78" s="82" t="s">
        <v>314</v>
      </c>
      <c r="D78" s="83" t="s">
        <v>13</v>
      </c>
      <c r="E78" s="83" t="s">
        <v>16</v>
      </c>
      <c r="F78" s="83" t="s">
        <v>315</v>
      </c>
      <c r="G78" s="83" t="s">
        <v>8</v>
      </c>
      <c r="H78" s="84"/>
      <c r="I78" s="84"/>
      <c r="J78" s="84"/>
      <c r="K78" s="84"/>
      <c r="L78" s="84"/>
      <c r="M78" s="84"/>
      <c r="N78" s="84"/>
      <c r="O78" s="84">
        <v>100</v>
      </c>
      <c r="P78" s="83">
        <v>100</v>
      </c>
      <c r="Q78" s="85">
        <f t="shared" si="4"/>
        <v>200</v>
      </c>
      <c r="R78" s="86">
        <v>0.82</v>
      </c>
      <c r="S78" s="86">
        <f t="shared" si="5"/>
        <v>164</v>
      </c>
      <c r="T78" s="168"/>
    </row>
    <row r="79" spans="1:20" ht="75">
      <c r="A79" s="160">
        <v>7</v>
      </c>
      <c r="B79" s="13">
        <v>77</v>
      </c>
      <c r="C79" s="42" t="s">
        <v>228</v>
      </c>
      <c r="D79" s="18" t="s">
        <v>13</v>
      </c>
      <c r="E79" s="19" t="s">
        <v>229</v>
      </c>
      <c r="F79" s="4" t="s">
        <v>230</v>
      </c>
      <c r="G79" s="20" t="s">
        <v>136</v>
      </c>
      <c r="H79" s="21">
        <v>20</v>
      </c>
      <c r="I79" s="21"/>
      <c r="J79" s="21">
        <v>10</v>
      </c>
      <c r="K79" s="21">
        <v>16</v>
      </c>
      <c r="L79" s="21">
        <v>2</v>
      </c>
      <c r="M79" s="21">
        <v>4</v>
      </c>
      <c r="N79" s="21">
        <v>8</v>
      </c>
      <c r="O79" s="21">
        <v>4</v>
      </c>
      <c r="P79" s="21">
        <v>6</v>
      </c>
      <c r="Q79" s="20">
        <f t="shared" si="4"/>
        <v>70</v>
      </c>
      <c r="R79" s="58">
        <v>162.58000000000001</v>
      </c>
      <c r="S79" s="58">
        <f t="shared" si="5"/>
        <v>11380.6</v>
      </c>
      <c r="T79" s="157">
        <f>SUM(S79:S81)</f>
        <v>14733.35</v>
      </c>
    </row>
    <row r="80" spans="1:20" ht="30.75" thickBot="1">
      <c r="A80" s="161"/>
      <c r="B80" s="13">
        <v>78</v>
      </c>
      <c r="C80" s="43" t="s">
        <v>113</v>
      </c>
      <c r="D80" s="2" t="s">
        <v>0</v>
      </c>
      <c r="E80" s="3" t="s">
        <v>114</v>
      </c>
      <c r="F80" s="4" t="s">
        <v>115</v>
      </c>
      <c r="G80" s="4" t="s">
        <v>54</v>
      </c>
      <c r="H80" s="9"/>
      <c r="I80" s="9"/>
      <c r="J80" s="9">
        <v>10</v>
      </c>
      <c r="K80" s="9">
        <v>16</v>
      </c>
      <c r="L80" s="9">
        <v>2</v>
      </c>
      <c r="M80" s="9">
        <v>8</v>
      </c>
      <c r="N80" s="9">
        <v>8</v>
      </c>
      <c r="O80" s="9">
        <v>4</v>
      </c>
      <c r="P80" s="9">
        <v>3</v>
      </c>
      <c r="Q80" s="4">
        <f t="shared" si="4"/>
        <v>51</v>
      </c>
      <c r="R80" s="55">
        <v>19.649999999999999</v>
      </c>
      <c r="S80" s="55">
        <f t="shared" si="5"/>
        <v>1002.15</v>
      </c>
      <c r="T80" s="158"/>
    </row>
    <row r="81" spans="1:20" ht="30.75" thickBot="1">
      <c r="A81" s="162"/>
      <c r="B81" s="92">
        <v>79</v>
      </c>
      <c r="C81" s="44" t="s">
        <v>116</v>
      </c>
      <c r="D81" s="22" t="s">
        <v>0</v>
      </c>
      <c r="E81" s="23" t="s">
        <v>117</v>
      </c>
      <c r="F81" s="24" t="s">
        <v>118</v>
      </c>
      <c r="G81" s="24" t="s">
        <v>45</v>
      </c>
      <c r="H81" s="25"/>
      <c r="I81" s="25">
        <v>1</v>
      </c>
      <c r="J81" s="25">
        <v>1</v>
      </c>
      <c r="K81" s="25">
        <v>2</v>
      </c>
      <c r="L81" s="25"/>
      <c r="M81" s="25">
        <v>1</v>
      </c>
      <c r="N81" s="25">
        <v>1</v>
      </c>
      <c r="O81" s="25">
        <v>2</v>
      </c>
      <c r="P81" s="25">
        <v>2</v>
      </c>
      <c r="Q81" s="24">
        <f t="shared" si="4"/>
        <v>10</v>
      </c>
      <c r="R81" s="56">
        <v>235.06</v>
      </c>
      <c r="S81" s="56">
        <f t="shared" si="5"/>
        <v>2350.6</v>
      </c>
      <c r="T81" s="159"/>
    </row>
    <row r="82" spans="1:20" s="1" customFormat="1" ht="30">
      <c r="A82" s="163">
        <v>8</v>
      </c>
      <c r="B82" s="71">
        <v>80</v>
      </c>
      <c r="C82" s="64" t="s">
        <v>170</v>
      </c>
      <c r="D82" s="67" t="s">
        <v>13</v>
      </c>
      <c r="E82" s="66" t="s">
        <v>40</v>
      </c>
      <c r="F82" s="67" t="s">
        <v>171</v>
      </c>
      <c r="G82" s="67" t="s">
        <v>8</v>
      </c>
      <c r="H82" s="68">
        <v>10</v>
      </c>
      <c r="I82" s="68"/>
      <c r="J82" s="68">
        <v>3</v>
      </c>
      <c r="K82" s="68">
        <v>10</v>
      </c>
      <c r="L82" s="68"/>
      <c r="M82" s="68">
        <v>2</v>
      </c>
      <c r="N82" s="68">
        <v>2</v>
      </c>
      <c r="O82" s="68">
        <v>3</v>
      </c>
      <c r="P82" s="68">
        <v>2</v>
      </c>
      <c r="Q82" s="67">
        <f t="shared" si="4"/>
        <v>32</v>
      </c>
      <c r="R82" s="69">
        <v>37.299999999999997</v>
      </c>
      <c r="S82" s="69">
        <f t="shared" si="5"/>
        <v>1193.5999999999999</v>
      </c>
      <c r="T82" s="166">
        <f>SUM(S82:S115)</f>
        <v>36062.039999999986</v>
      </c>
    </row>
    <row r="83" spans="1:20" ht="30.75" thickBot="1">
      <c r="A83" s="164"/>
      <c r="B83" s="71">
        <v>81</v>
      </c>
      <c r="C83" s="72" t="s">
        <v>235</v>
      </c>
      <c r="D83" s="73" t="s">
        <v>13</v>
      </c>
      <c r="E83" s="74" t="s">
        <v>152</v>
      </c>
      <c r="F83" s="75" t="s">
        <v>153</v>
      </c>
      <c r="G83" s="75" t="s">
        <v>8</v>
      </c>
      <c r="H83" s="76"/>
      <c r="I83" s="76"/>
      <c r="J83" s="76">
        <v>10</v>
      </c>
      <c r="K83" s="76">
        <v>20</v>
      </c>
      <c r="L83" s="76"/>
      <c r="M83" s="76">
        <v>10</v>
      </c>
      <c r="N83" s="76">
        <v>10</v>
      </c>
      <c r="O83" s="76">
        <v>5</v>
      </c>
      <c r="P83" s="76">
        <v>5</v>
      </c>
      <c r="Q83" s="75">
        <f t="shared" si="4"/>
        <v>60</v>
      </c>
      <c r="R83" s="70">
        <v>7.63</v>
      </c>
      <c r="S83" s="70">
        <f t="shared" si="5"/>
        <v>457.8</v>
      </c>
      <c r="T83" s="167"/>
    </row>
    <row r="84" spans="1:20" ht="30">
      <c r="A84" s="164"/>
      <c r="B84" s="63">
        <v>82</v>
      </c>
      <c r="C84" s="72" t="s">
        <v>247</v>
      </c>
      <c r="D84" s="73" t="s">
        <v>13</v>
      </c>
      <c r="E84" s="74">
        <v>4605</v>
      </c>
      <c r="F84" s="75" t="s">
        <v>174</v>
      </c>
      <c r="G84" s="75" t="s">
        <v>8</v>
      </c>
      <c r="H84" s="76"/>
      <c r="I84" s="76"/>
      <c r="J84" s="76">
        <v>10</v>
      </c>
      <c r="K84" s="76">
        <v>20</v>
      </c>
      <c r="L84" s="76"/>
      <c r="M84" s="76">
        <v>10</v>
      </c>
      <c r="N84" s="76">
        <v>10</v>
      </c>
      <c r="O84" s="76">
        <v>5</v>
      </c>
      <c r="P84" s="76">
        <v>1</v>
      </c>
      <c r="Q84" s="75">
        <f t="shared" si="4"/>
        <v>56</v>
      </c>
      <c r="R84" s="70">
        <v>9.4</v>
      </c>
      <c r="S84" s="70">
        <f t="shared" si="5"/>
        <v>526.4</v>
      </c>
      <c r="T84" s="167"/>
    </row>
    <row r="85" spans="1:20" ht="30">
      <c r="A85" s="164"/>
      <c r="B85" s="71">
        <v>83</v>
      </c>
      <c r="C85" s="72" t="s">
        <v>236</v>
      </c>
      <c r="D85" s="73" t="s">
        <v>13</v>
      </c>
      <c r="E85" s="74" t="s">
        <v>154</v>
      </c>
      <c r="F85" s="75" t="s">
        <v>155</v>
      </c>
      <c r="G85" s="75" t="s">
        <v>8</v>
      </c>
      <c r="H85" s="76"/>
      <c r="I85" s="76"/>
      <c r="J85" s="76">
        <v>10</v>
      </c>
      <c r="K85" s="76">
        <v>15</v>
      </c>
      <c r="L85" s="76"/>
      <c r="M85" s="76">
        <v>20</v>
      </c>
      <c r="N85" s="76">
        <v>10</v>
      </c>
      <c r="O85" s="76">
        <v>5</v>
      </c>
      <c r="P85" s="76">
        <v>5</v>
      </c>
      <c r="Q85" s="75">
        <f t="shared" si="4"/>
        <v>65</v>
      </c>
      <c r="R85" s="70">
        <v>27.02</v>
      </c>
      <c r="S85" s="70">
        <f t="shared" si="5"/>
        <v>1756.3</v>
      </c>
      <c r="T85" s="167"/>
    </row>
    <row r="86" spans="1:20" ht="30.75" thickBot="1">
      <c r="A86" s="164"/>
      <c r="B86" s="71">
        <v>84</v>
      </c>
      <c r="C86" s="72" t="s">
        <v>319</v>
      </c>
      <c r="D86" s="73" t="s">
        <v>13</v>
      </c>
      <c r="E86" s="74" t="s">
        <v>152</v>
      </c>
      <c r="F86" s="75" t="s">
        <v>156</v>
      </c>
      <c r="G86" s="75" t="s">
        <v>8</v>
      </c>
      <c r="H86" s="76"/>
      <c r="I86" s="76"/>
      <c r="J86" s="76">
        <v>10</v>
      </c>
      <c r="K86" s="76">
        <v>15</v>
      </c>
      <c r="L86" s="76"/>
      <c r="M86" s="76">
        <v>6</v>
      </c>
      <c r="N86" s="76">
        <v>10</v>
      </c>
      <c r="O86" s="76">
        <v>5</v>
      </c>
      <c r="P86" s="76">
        <v>5</v>
      </c>
      <c r="Q86" s="75">
        <f t="shared" si="4"/>
        <v>51</v>
      </c>
      <c r="R86" s="70">
        <v>5.35</v>
      </c>
      <c r="S86" s="70">
        <f t="shared" si="5"/>
        <v>272.84999999999997</v>
      </c>
      <c r="T86" s="167"/>
    </row>
    <row r="87" spans="1:20">
      <c r="A87" s="164"/>
      <c r="B87" s="63">
        <v>85</v>
      </c>
      <c r="C87" s="72" t="s">
        <v>237</v>
      </c>
      <c r="D87" s="73" t="s">
        <v>13</v>
      </c>
      <c r="E87" s="74" t="s">
        <v>152</v>
      </c>
      <c r="F87" s="75" t="s">
        <v>157</v>
      </c>
      <c r="G87" s="75" t="s">
        <v>8</v>
      </c>
      <c r="H87" s="76">
        <v>10</v>
      </c>
      <c r="I87" s="76"/>
      <c r="J87" s="76">
        <v>10</v>
      </c>
      <c r="K87" s="76">
        <v>20</v>
      </c>
      <c r="L87" s="76"/>
      <c r="M87" s="76">
        <v>6</v>
      </c>
      <c r="N87" s="76">
        <v>10</v>
      </c>
      <c r="O87" s="76">
        <v>5</v>
      </c>
      <c r="P87" s="76">
        <v>5</v>
      </c>
      <c r="Q87" s="75">
        <f t="shared" si="4"/>
        <v>66</v>
      </c>
      <c r="R87" s="70">
        <v>0.96</v>
      </c>
      <c r="S87" s="70">
        <f t="shared" si="5"/>
        <v>63.36</v>
      </c>
      <c r="T87" s="167"/>
    </row>
    <row r="88" spans="1:20" ht="30">
      <c r="A88" s="164"/>
      <c r="B88" s="71">
        <v>86</v>
      </c>
      <c r="C88" s="72" t="s">
        <v>238</v>
      </c>
      <c r="D88" s="73" t="s">
        <v>13</v>
      </c>
      <c r="E88" s="74" t="s">
        <v>154</v>
      </c>
      <c r="F88" s="75" t="s">
        <v>155</v>
      </c>
      <c r="G88" s="75" t="s">
        <v>8</v>
      </c>
      <c r="H88" s="76"/>
      <c r="I88" s="76"/>
      <c r="J88" s="76">
        <v>10</v>
      </c>
      <c r="K88" s="76">
        <v>15</v>
      </c>
      <c r="L88" s="76"/>
      <c r="M88" s="76">
        <v>10</v>
      </c>
      <c r="N88" s="76">
        <v>10</v>
      </c>
      <c r="O88" s="76">
        <v>5</v>
      </c>
      <c r="P88" s="76">
        <v>5</v>
      </c>
      <c r="Q88" s="75">
        <f t="shared" si="4"/>
        <v>55</v>
      </c>
      <c r="R88" s="70">
        <v>33.82</v>
      </c>
      <c r="S88" s="70">
        <f t="shared" si="5"/>
        <v>1860.1</v>
      </c>
      <c r="T88" s="167"/>
    </row>
    <row r="89" spans="1:20" ht="30.75" thickBot="1">
      <c r="A89" s="164"/>
      <c r="B89" s="71">
        <v>87</v>
      </c>
      <c r="C89" s="72" t="s">
        <v>239</v>
      </c>
      <c r="D89" s="73" t="s">
        <v>13</v>
      </c>
      <c r="E89" s="74" t="s">
        <v>154</v>
      </c>
      <c r="F89" s="75" t="s">
        <v>158</v>
      </c>
      <c r="G89" s="75" t="s">
        <v>8</v>
      </c>
      <c r="H89" s="76"/>
      <c r="I89" s="76"/>
      <c r="J89" s="76">
        <v>0</v>
      </c>
      <c r="K89" s="76">
        <v>20</v>
      </c>
      <c r="L89" s="76"/>
      <c r="M89" s="76">
        <v>6</v>
      </c>
      <c r="N89" s="76">
        <v>10</v>
      </c>
      <c r="O89" s="76">
        <v>10</v>
      </c>
      <c r="P89" s="76">
        <v>20</v>
      </c>
      <c r="Q89" s="75">
        <f t="shared" si="4"/>
        <v>66</v>
      </c>
      <c r="R89" s="70">
        <v>20.059999999999999</v>
      </c>
      <c r="S89" s="70">
        <f t="shared" si="5"/>
        <v>1323.9599999999998</v>
      </c>
      <c r="T89" s="167"/>
    </row>
    <row r="90" spans="1:20" ht="30">
      <c r="A90" s="164"/>
      <c r="B90" s="63">
        <v>88</v>
      </c>
      <c r="C90" s="72" t="s">
        <v>240</v>
      </c>
      <c r="D90" s="73" t="s">
        <v>13</v>
      </c>
      <c r="E90" s="74" t="s">
        <v>152</v>
      </c>
      <c r="F90" s="75" t="s">
        <v>159</v>
      </c>
      <c r="G90" s="75" t="s">
        <v>8</v>
      </c>
      <c r="H90" s="76"/>
      <c r="I90" s="76"/>
      <c r="J90" s="76">
        <v>10</v>
      </c>
      <c r="K90" s="76">
        <v>20</v>
      </c>
      <c r="L90" s="76"/>
      <c r="M90" s="76">
        <v>20</v>
      </c>
      <c r="N90" s="76">
        <v>10</v>
      </c>
      <c r="O90" s="76">
        <v>5</v>
      </c>
      <c r="P90" s="76">
        <v>5</v>
      </c>
      <c r="Q90" s="75">
        <f t="shared" si="4"/>
        <v>70</v>
      </c>
      <c r="R90" s="70">
        <v>1.08</v>
      </c>
      <c r="S90" s="70">
        <f t="shared" si="5"/>
        <v>75.600000000000009</v>
      </c>
      <c r="T90" s="167"/>
    </row>
    <row r="91" spans="1:20" ht="30">
      <c r="A91" s="164"/>
      <c r="B91" s="71">
        <v>89</v>
      </c>
      <c r="C91" s="72" t="s">
        <v>241</v>
      </c>
      <c r="D91" s="73" t="s">
        <v>13</v>
      </c>
      <c r="E91" s="74" t="s">
        <v>154</v>
      </c>
      <c r="F91" s="75" t="s">
        <v>160</v>
      </c>
      <c r="G91" s="75" t="s">
        <v>8</v>
      </c>
      <c r="H91" s="76"/>
      <c r="I91" s="76"/>
      <c r="J91" s="76">
        <v>10</v>
      </c>
      <c r="K91" s="76">
        <v>20</v>
      </c>
      <c r="L91" s="76"/>
      <c r="M91" s="76">
        <v>10</v>
      </c>
      <c r="N91" s="76">
        <v>10</v>
      </c>
      <c r="O91" s="76">
        <v>5</v>
      </c>
      <c r="P91" s="76">
        <v>5</v>
      </c>
      <c r="Q91" s="75">
        <f t="shared" si="4"/>
        <v>60</v>
      </c>
      <c r="R91" s="70">
        <v>2.29</v>
      </c>
      <c r="S91" s="70">
        <f t="shared" si="5"/>
        <v>137.4</v>
      </c>
      <c r="T91" s="167"/>
    </row>
    <row r="92" spans="1:20" ht="30.75" thickBot="1">
      <c r="A92" s="164"/>
      <c r="B92" s="71">
        <v>90</v>
      </c>
      <c r="C92" s="72" t="s">
        <v>242</v>
      </c>
      <c r="D92" s="73" t="s">
        <v>13</v>
      </c>
      <c r="E92" s="74" t="s">
        <v>154</v>
      </c>
      <c r="F92" s="75" t="s">
        <v>160</v>
      </c>
      <c r="G92" s="75" t="s">
        <v>8</v>
      </c>
      <c r="H92" s="76"/>
      <c r="I92" s="76"/>
      <c r="J92" s="76">
        <v>10</v>
      </c>
      <c r="K92" s="76">
        <v>20</v>
      </c>
      <c r="L92" s="76"/>
      <c r="M92" s="76">
        <v>6</v>
      </c>
      <c r="N92" s="76">
        <v>10</v>
      </c>
      <c r="O92" s="76">
        <v>5</v>
      </c>
      <c r="P92" s="76">
        <v>5</v>
      </c>
      <c r="Q92" s="75">
        <f t="shared" si="4"/>
        <v>56</v>
      </c>
      <c r="R92" s="70">
        <v>5.22</v>
      </c>
      <c r="S92" s="70">
        <f t="shared" si="5"/>
        <v>292.32</v>
      </c>
      <c r="T92" s="167"/>
    </row>
    <row r="93" spans="1:20" ht="30">
      <c r="A93" s="164"/>
      <c r="B93" s="63">
        <v>91</v>
      </c>
      <c r="C93" s="72" t="s">
        <v>243</v>
      </c>
      <c r="D93" s="73" t="s">
        <v>13</v>
      </c>
      <c r="E93" s="74" t="s">
        <v>154</v>
      </c>
      <c r="F93" s="75" t="s">
        <v>161</v>
      </c>
      <c r="G93" s="75" t="s">
        <v>8</v>
      </c>
      <c r="H93" s="76"/>
      <c r="I93" s="76"/>
      <c r="J93" s="76">
        <v>10</v>
      </c>
      <c r="K93" s="76">
        <v>20</v>
      </c>
      <c r="L93" s="76"/>
      <c r="M93" s="76">
        <v>10</v>
      </c>
      <c r="N93" s="76">
        <v>10</v>
      </c>
      <c r="O93" s="76">
        <v>5</v>
      </c>
      <c r="P93" s="76">
        <v>5</v>
      </c>
      <c r="Q93" s="75">
        <f t="shared" si="4"/>
        <v>60</v>
      </c>
      <c r="R93" s="70">
        <v>0.99</v>
      </c>
      <c r="S93" s="70">
        <f t="shared" si="5"/>
        <v>59.4</v>
      </c>
      <c r="T93" s="167"/>
    </row>
    <row r="94" spans="1:20" ht="30">
      <c r="A94" s="164"/>
      <c r="B94" s="71">
        <v>92</v>
      </c>
      <c r="C94" s="72" t="s">
        <v>244</v>
      </c>
      <c r="D94" s="73" t="s">
        <v>13</v>
      </c>
      <c r="E94" s="74" t="s">
        <v>154</v>
      </c>
      <c r="F94" s="75" t="s">
        <v>162</v>
      </c>
      <c r="G94" s="75" t="s">
        <v>8</v>
      </c>
      <c r="H94" s="76"/>
      <c r="I94" s="76"/>
      <c r="J94" s="76">
        <v>10</v>
      </c>
      <c r="K94" s="76">
        <v>20</v>
      </c>
      <c r="L94" s="76"/>
      <c r="M94" s="76">
        <v>6</v>
      </c>
      <c r="N94" s="76">
        <v>10</v>
      </c>
      <c r="O94" s="76">
        <v>5</v>
      </c>
      <c r="P94" s="76">
        <v>5</v>
      </c>
      <c r="Q94" s="75">
        <f t="shared" si="4"/>
        <v>56</v>
      </c>
      <c r="R94" s="70">
        <v>1.75</v>
      </c>
      <c r="S94" s="70">
        <f t="shared" si="5"/>
        <v>98</v>
      </c>
      <c r="T94" s="167"/>
    </row>
    <row r="95" spans="1:20" ht="30.75" thickBot="1">
      <c r="A95" s="164"/>
      <c r="B95" s="71">
        <v>93</v>
      </c>
      <c r="C95" s="72" t="s">
        <v>245</v>
      </c>
      <c r="D95" s="73" t="s">
        <v>13</v>
      </c>
      <c r="E95" s="74" t="s">
        <v>154</v>
      </c>
      <c r="F95" s="75" t="s">
        <v>162</v>
      </c>
      <c r="G95" s="75" t="s">
        <v>8</v>
      </c>
      <c r="H95" s="76"/>
      <c r="I95" s="76"/>
      <c r="J95" s="76">
        <v>10</v>
      </c>
      <c r="K95" s="76">
        <v>15</v>
      </c>
      <c r="L95" s="76"/>
      <c r="M95" s="76">
        <v>6</v>
      </c>
      <c r="N95" s="76">
        <v>10</v>
      </c>
      <c r="O95" s="76">
        <v>5</v>
      </c>
      <c r="P95" s="76">
        <v>5</v>
      </c>
      <c r="Q95" s="75">
        <f t="shared" si="4"/>
        <v>51</v>
      </c>
      <c r="R95" s="70">
        <v>1.42</v>
      </c>
      <c r="S95" s="70">
        <f t="shared" si="5"/>
        <v>72.42</v>
      </c>
      <c r="T95" s="167"/>
    </row>
    <row r="96" spans="1:20" ht="30">
      <c r="A96" s="164"/>
      <c r="B96" s="63">
        <v>94</v>
      </c>
      <c r="C96" s="72" t="s">
        <v>246</v>
      </c>
      <c r="D96" s="73" t="s">
        <v>13</v>
      </c>
      <c r="E96" s="74" t="s">
        <v>154</v>
      </c>
      <c r="F96" s="75" t="s">
        <v>163</v>
      </c>
      <c r="G96" s="75" t="s">
        <v>8</v>
      </c>
      <c r="H96" s="76"/>
      <c r="I96" s="76"/>
      <c r="J96" s="76">
        <v>10</v>
      </c>
      <c r="K96" s="76">
        <v>15</v>
      </c>
      <c r="L96" s="76"/>
      <c r="M96" s="76">
        <v>16</v>
      </c>
      <c r="N96" s="76">
        <v>10</v>
      </c>
      <c r="O96" s="76">
        <v>5</v>
      </c>
      <c r="P96" s="76">
        <v>5</v>
      </c>
      <c r="Q96" s="75">
        <f t="shared" si="4"/>
        <v>61</v>
      </c>
      <c r="R96" s="70">
        <v>14.91</v>
      </c>
      <c r="S96" s="70">
        <f t="shared" si="5"/>
        <v>909.51</v>
      </c>
      <c r="T96" s="167"/>
    </row>
    <row r="97" spans="1:20" s="1" customFormat="1" ht="60">
      <c r="A97" s="164"/>
      <c r="B97" s="71">
        <v>95</v>
      </c>
      <c r="C97" s="72" t="s">
        <v>175</v>
      </c>
      <c r="D97" s="73" t="s">
        <v>13</v>
      </c>
      <c r="E97" s="74" t="s">
        <v>172</v>
      </c>
      <c r="F97" s="75" t="s">
        <v>176</v>
      </c>
      <c r="G97" s="75" t="s">
        <v>8</v>
      </c>
      <c r="H97" s="76">
        <v>30</v>
      </c>
      <c r="I97" s="76">
        <v>2</v>
      </c>
      <c r="J97" s="76">
        <v>10</v>
      </c>
      <c r="K97" s="76">
        <v>25</v>
      </c>
      <c r="L97" s="76"/>
      <c r="M97" s="76">
        <v>10</v>
      </c>
      <c r="N97" s="76">
        <v>30</v>
      </c>
      <c r="O97" s="76">
        <v>20</v>
      </c>
      <c r="P97" s="76">
        <v>25</v>
      </c>
      <c r="Q97" s="75">
        <f t="shared" si="4"/>
        <v>152</v>
      </c>
      <c r="R97" s="70">
        <v>12.13</v>
      </c>
      <c r="S97" s="70">
        <f t="shared" si="5"/>
        <v>1843.7600000000002</v>
      </c>
      <c r="T97" s="167"/>
    </row>
    <row r="98" spans="1:20" s="1" customFormat="1" ht="15.75" thickBot="1">
      <c r="A98" s="164"/>
      <c r="B98" s="71">
        <v>96</v>
      </c>
      <c r="C98" s="72" t="s">
        <v>179</v>
      </c>
      <c r="D98" s="73" t="s">
        <v>13</v>
      </c>
      <c r="E98" s="74" t="s">
        <v>180</v>
      </c>
      <c r="F98" s="75" t="s">
        <v>181</v>
      </c>
      <c r="G98" s="75" t="s">
        <v>8</v>
      </c>
      <c r="H98" s="76">
        <v>10</v>
      </c>
      <c r="I98" s="76"/>
      <c r="J98" s="76">
        <v>10</v>
      </c>
      <c r="K98" s="76">
        <v>20</v>
      </c>
      <c r="L98" s="76"/>
      <c r="M98" s="76">
        <v>5</v>
      </c>
      <c r="N98" s="76">
        <v>10</v>
      </c>
      <c r="O98" s="76">
        <v>10</v>
      </c>
      <c r="P98" s="76">
        <v>10</v>
      </c>
      <c r="Q98" s="75">
        <f t="shared" ref="Q98:Q129" si="6">SUM(H98:P98)</f>
        <v>75</v>
      </c>
      <c r="R98" s="70">
        <v>14.47</v>
      </c>
      <c r="S98" s="70">
        <f t="shared" si="5"/>
        <v>1085.25</v>
      </c>
      <c r="T98" s="167"/>
    </row>
    <row r="99" spans="1:20" s="1" customFormat="1">
      <c r="A99" s="164"/>
      <c r="B99" s="63">
        <v>97</v>
      </c>
      <c r="C99" s="72" t="s">
        <v>164</v>
      </c>
      <c r="D99" s="73" t="s">
        <v>13</v>
      </c>
      <c r="E99" s="74" t="s">
        <v>152</v>
      </c>
      <c r="F99" s="75" t="s">
        <v>165</v>
      </c>
      <c r="G99" s="75" t="s">
        <v>8</v>
      </c>
      <c r="H99" s="76"/>
      <c r="I99" s="76"/>
      <c r="J99" s="76">
        <v>10</v>
      </c>
      <c r="K99" s="76">
        <v>25</v>
      </c>
      <c r="L99" s="76"/>
      <c r="M99" s="76">
        <v>10</v>
      </c>
      <c r="N99" s="76">
        <v>40</v>
      </c>
      <c r="O99" s="76">
        <v>5</v>
      </c>
      <c r="P99" s="76">
        <v>5</v>
      </c>
      <c r="Q99" s="75">
        <f t="shared" si="6"/>
        <v>95</v>
      </c>
      <c r="R99" s="70">
        <v>25.08</v>
      </c>
      <c r="S99" s="70">
        <f t="shared" ref="S99:S130" si="7">Q99*R99</f>
        <v>2382.6</v>
      </c>
      <c r="T99" s="167"/>
    </row>
    <row r="100" spans="1:20" s="1" customFormat="1">
      <c r="A100" s="164"/>
      <c r="B100" s="71">
        <v>98</v>
      </c>
      <c r="C100" s="72" t="s">
        <v>166</v>
      </c>
      <c r="D100" s="73" t="s">
        <v>13</v>
      </c>
      <c r="E100" s="74" t="s">
        <v>152</v>
      </c>
      <c r="F100" s="75" t="s">
        <v>167</v>
      </c>
      <c r="G100" s="75" t="s">
        <v>8</v>
      </c>
      <c r="H100" s="76"/>
      <c r="I100" s="76"/>
      <c r="J100" s="76">
        <v>10</v>
      </c>
      <c r="K100" s="76">
        <v>20</v>
      </c>
      <c r="L100" s="76">
        <v>2</v>
      </c>
      <c r="M100" s="76">
        <v>10</v>
      </c>
      <c r="N100" s="76">
        <v>20</v>
      </c>
      <c r="O100" s="76">
        <v>5</v>
      </c>
      <c r="P100" s="76"/>
      <c r="Q100" s="75">
        <f t="shared" si="6"/>
        <v>67</v>
      </c>
      <c r="R100" s="70">
        <v>55.83</v>
      </c>
      <c r="S100" s="70">
        <f t="shared" si="7"/>
        <v>3740.6099999999997</v>
      </c>
      <c r="T100" s="167"/>
    </row>
    <row r="101" spans="1:20" s="1" customFormat="1" ht="30.75" thickBot="1">
      <c r="A101" s="164"/>
      <c r="B101" s="71">
        <v>99</v>
      </c>
      <c r="C101" s="72" t="s">
        <v>275</v>
      </c>
      <c r="D101" s="100" t="s">
        <v>13</v>
      </c>
      <c r="E101" s="101" t="s">
        <v>40</v>
      </c>
      <c r="F101" s="76" t="s">
        <v>377</v>
      </c>
      <c r="G101" s="75" t="s">
        <v>8</v>
      </c>
      <c r="H101" s="76">
        <v>30</v>
      </c>
      <c r="I101" s="76"/>
      <c r="J101" s="76"/>
      <c r="K101" s="76"/>
      <c r="L101" s="76"/>
      <c r="M101" s="76"/>
      <c r="N101" s="76"/>
      <c r="O101" s="76">
        <v>15</v>
      </c>
      <c r="P101" s="76"/>
      <c r="Q101" s="75">
        <f t="shared" si="6"/>
        <v>45</v>
      </c>
      <c r="R101" s="70">
        <v>8.93</v>
      </c>
      <c r="S101" s="70">
        <f t="shared" si="7"/>
        <v>401.84999999999997</v>
      </c>
      <c r="T101" s="167"/>
    </row>
    <row r="102" spans="1:20" s="1" customFormat="1">
      <c r="A102" s="164"/>
      <c r="B102" s="63">
        <v>100</v>
      </c>
      <c r="C102" s="102" t="s">
        <v>290</v>
      </c>
      <c r="D102" s="79" t="s">
        <v>13</v>
      </c>
      <c r="E102" s="79" t="s">
        <v>152</v>
      </c>
      <c r="F102" s="79" t="s">
        <v>291</v>
      </c>
      <c r="G102" s="79" t="s">
        <v>8</v>
      </c>
      <c r="H102" s="80"/>
      <c r="I102" s="80"/>
      <c r="J102" s="80"/>
      <c r="K102" s="80"/>
      <c r="L102" s="80"/>
      <c r="M102" s="80"/>
      <c r="N102" s="80"/>
      <c r="O102" s="80">
        <v>5</v>
      </c>
      <c r="P102" s="79">
        <v>5</v>
      </c>
      <c r="Q102" s="75">
        <f t="shared" si="6"/>
        <v>10</v>
      </c>
      <c r="R102" s="70">
        <v>8.27</v>
      </c>
      <c r="S102" s="70">
        <f t="shared" si="7"/>
        <v>82.699999999999989</v>
      </c>
      <c r="T102" s="167"/>
    </row>
    <row r="103" spans="1:20" s="1" customFormat="1">
      <c r="A103" s="164"/>
      <c r="B103" s="71">
        <v>101</v>
      </c>
      <c r="C103" s="102" t="s">
        <v>292</v>
      </c>
      <c r="D103" s="79" t="s">
        <v>13</v>
      </c>
      <c r="E103" s="103" t="s">
        <v>152</v>
      </c>
      <c r="F103" s="104" t="s">
        <v>293</v>
      </c>
      <c r="G103" s="104" t="s">
        <v>8</v>
      </c>
      <c r="H103" s="80"/>
      <c r="I103" s="80"/>
      <c r="J103" s="80"/>
      <c r="K103" s="80"/>
      <c r="L103" s="80"/>
      <c r="M103" s="80"/>
      <c r="N103" s="80"/>
      <c r="O103" s="80">
        <v>5</v>
      </c>
      <c r="P103" s="79">
        <v>5</v>
      </c>
      <c r="Q103" s="75">
        <f t="shared" si="6"/>
        <v>10</v>
      </c>
      <c r="R103" s="70">
        <v>5.56</v>
      </c>
      <c r="S103" s="70">
        <f t="shared" si="7"/>
        <v>55.599999999999994</v>
      </c>
      <c r="T103" s="167"/>
    </row>
    <row r="104" spans="1:20" s="1" customFormat="1" ht="15.75" thickBot="1">
      <c r="A104" s="164"/>
      <c r="B104" s="71">
        <v>102</v>
      </c>
      <c r="C104" s="102" t="s">
        <v>294</v>
      </c>
      <c r="D104" s="79" t="s">
        <v>13</v>
      </c>
      <c r="E104" s="103" t="s">
        <v>152</v>
      </c>
      <c r="F104" s="79" t="s">
        <v>295</v>
      </c>
      <c r="G104" s="79" t="s">
        <v>8</v>
      </c>
      <c r="H104" s="80"/>
      <c r="I104" s="80"/>
      <c r="J104" s="80"/>
      <c r="K104" s="80"/>
      <c r="L104" s="80"/>
      <c r="M104" s="80"/>
      <c r="N104" s="80"/>
      <c r="O104" s="80">
        <v>5</v>
      </c>
      <c r="P104" s="79">
        <v>5</v>
      </c>
      <c r="Q104" s="75">
        <f t="shared" si="6"/>
        <v>10</v>
      </c>
      <c r="R104" s="70">
        <v>10.28</v>
      </c>
      <c r="S104" s="70">
        <f t="shared" si="7"/>
        <v>102.8</v>
      </c>
      <c r="T104" s="167"/>
    </row>
    <row r="105" spans="1:20" s="1" customFormat="1">
      <c r="A105" s="164"/>
      <c r="B105" s="63">
        <v>103</v>
      </c>
      <c r="C105" s="102" t="s">
        <v>296</v>
      </c>
      <c r="D105" s="79" t="s">
        <v>13</v>
      </c>
      <c r="E105" s="103" t="s">
        <v>152</v>
      </c>
      <c r="F105" s="79" t="s">
        <v>297</v>
      </c>
      <c r="G105" s="79" t="s">
        <v>8</v>
      </c>
      <c r="H105" s="80"/>
      <c r="I105" s="80"/>
      <c r="J105" s="80"/>
      <c r="K105" s="80"/>
      <c r="L105" s="80"/>
      <c r="M105" s="80"/>
      <c r="N105" s="80"/>
      <c r="O105" s="80">
        <v>5</v>
      </c>
      <c r="P105" s="79">
        <v>5</v>
      </c>
      <c r="Q105" s="75">
        <f t="shared" si="6"/>
        <v>10</v>
      </c>
      <c r="R105" s="70">
        <v>15.91</v>
      </c>
      <c r="S105" s="70">
        <f t="shared" si="7"/>
        <v>159.1</v>
      </c>
      <c r="T105" s="167"/>
    </row>
    <row r="106" spans="1:20" s="1" customFormat="1">
      <c r="A106" s="164"/>
      <c r="B106" s="71">
        <v>104</v>
      </c>
      <c r="C106" s="102" t="s">
        <v>298</v>
      </c>
      <c r="D106" s="79" t="s">
        <v>13</v>
      </c>
      <c r="E106" s="103" t="s">
        <v>152</v>
      </c>
      <c r="F106" s="79" t="s">
        <v>299</v>
      </c>
      <c r="G106" s="79" t="s">
        <v>8</v>
      </c>
      <c r="H106" s="80"/>
      <c r="I106" s="80"/>
      <c r="J106" s="80"/>
      <c r="K106" s="80"/>
      <c r="L106" s="80"/>
      <c r="M106" s="80"/>
      <c r="N106" s="80"/>
      <c r="O106" s="80">
        <v>5</v>
      </c>
      <c r="P106" s="79">
        <v>5</v>
      </c>
      <c r="Q106" s="75">
        <f t="shared" si="6"/>
        <v>10</v>
      </c>
      <c r="R106" s="70">
        <v>10.09</v>
      </c>
      <c r="S106" s="70">
        <f t="shared" si="7"/>
        <v>100.9</v>
      </c>
      <c r="T106" s="167"/>
    </row>
    <row r="107" spans="1:20" s="1" customFormat="1" ht="15.75" thickBot="1">
      <c r="A107" s="164"/>
      <c r="B107" s="71">
        <v>105</v>
      </c>
      <c r="C107" s="102" t="s">
        <v>300</v>
      </c>
      <c r="D107" s="79" t="s">
        <v>301</v>
      </c>
      <c r="E107" s="79" t="s">
        <v>103</v>
      </c>
      <c r="F107" s="79" t="s">
        <v>302</v>
      </c>
      <c r="G107" s="79" t="s">
        <v>8</v>
      </c>
      <c r="H107" s="80"/>
      <c r="I107" s="80"/>
      <c r="J107" s="80"/>
      <c r="K107" s="80"/>
      <c r="L107" s="80"/>
      <c r="M107" s="80"/>
      <c r="N107" s="80"/>
      <c r="O107" s="80">
        <v>20</v>
      </c>
      <c r="P107" s="79">
        <v>5</v>
      </c>
      <c r="Q107" s="75">
        <f t="shared" si="6"/>
        <v>25</v>
      </c>
      <c r="R107" s="70">
        <v>21.23</v>
      </c>
      <c r="S107" s="70">
        <f t="shared" si="7"/>
        <v>530.75</v>
      </c>
      <c r="T107" s="167"/>
    </row>
    <row r="108" spans="1:20" s="1" customFormat="1" ht="30">
      <c r="A108" s="164"/>
      <c r="B108" s="63">
        <v>106</v>
      </c>
      <c r="C108" s="102" t="s">
        <v>303</v>
      </c>
      <c r="D108" s="79" t="s">
        <v>13</v>
      </c>
      <c r="E108" s="79" t="s">
        <v>40</v>
      </c>
      <c r="F108" s="79" t="s">
        <v>304</v>
      </c>
      <c r="G108" s="79" t="s">
        <v>8</v>
      </c>
      <c r="H108" s="80"/>
      <c r="I108" s="80"/>
      <c r="J108" s="80"/>
      <c r="K108" s="80"/>
      <c r="L108" s="80"/>
      <c r="M108" s="80"/>
      <c r="N108" s="80"/>
      <c r="O108" s="80">
        <v>10</v>
      </c>
      <c r="P108" s="79">
        <v>5</v>
      </c>
      <c r="Q108" s="75">
        <f t="shared" si="6"/>
        <v>15</v>
      </c>
      <c r="R108" s="70">
        <v>27.85</v>
      </c>
      <c r="S108" s="70">
        <f t="shared" si="7"/>
        <v>417.75</v>
      </c>
      <c r="T108" s="167"/>
    </row>
    <row r="109" spans="1:20" s="1" customFormat="1">
      <c r="A109" s="164"/>
      <c r="B109" s="71">
        <v>107</v>
      </c>
      <c r="C109" s="102" t="s">
        <v>305</v>
      </c>
      <c r="D109" s="79" t="s">
        <v>13</v>
      </c>
      <c r="E109" s="79" t="s">
        <v>306</v>
      </c>
      <c r="F109" s="79" t="s">
        <v>307</v>
      </c>
      <c r="G109" s="79" t="s">
        <v>308</v>
      </c>
      <c r="H109" s="80"/>
      <c r="I109" s="80"/>
      <c r="J109" s="80"/>
      <c r="K109" s="80"/>
      <c r="L109" s="80"/>
      <c r="M109" s="80"/>
      <c r="N109" s="80"/>
      <c r="O109" s="80">
        <v>5</v>
      </c>
      <c r="P109" s="79">
        <v>5</v>
      </c>
      <c r="Q109" s="75">
        <f t="shared" si="6"/>
        <v>10</v>
      </c>
      <c r="R109" s="70">
        <v>514.92999999999995</v>
      </c>
      <c r="S109" s="70">
        <f t="shared" si="7"/>
        <v>5149.2999999999993</v>
      </c>
      <c r="T109" s="167"/>
    </row>
    <row r="110" spans="1:20" s="1" customFormat="1" ht="30" customHeight="1" thickBot="1">
      <c r="A110" s="164"/>
      <c r="B110" s="71">
        <v>108</v>
      </c>
      <c r="C110" s="72" t="s">
        <v>177</v>
      </c>
      <c r="D110" s="73" t="s">
        <v>13</v>
      </c>
      <c r="E110" s="74" t="s">
        <v>40</v>
      </c>
      <c r="F110" s="75" t="s">
        <v>178</v>
      </c>
      <c r="G110" s="75" t="s">
        <v>8</v>
      </c>
      <c r="H110" s="76">
        <v>30</v>
      </c>
      <c r="I110" s="76"/>
      <c r="J110" s="76">
        <v>0</v>
      </c>
      <c r="K110" s="76">
        <v>20</v>
      </c>
      <c r="L110" s="76"/>
      <c r="M110" s="76">
        <v>20</v>
      </c>
      <c r="N110" s="76">
        <v>15</v>
      </c>
      <c r="O110" s="76">
        <v>40</v>
      </c>
      <c r="P110" s="76">
        <v>10</v>
      </c>
      <c r="Q110" s="75">
        <f t="shared" si="6"/>
        <v>135</v>
      </c>
      <c r="R110" s="70">
        <v>57.95</v>
      </c>
      <c r="S110" s="70">
        <f t="shared" si="7"/>
        <v>7823.25</v>
      </c>
      <c r="T110" s="167"/>
    </row>
    <row r="111" spans="1:20" s="1" customFormat="1">
      <c r="A111" s="164"/>
      <c r="B111" s="63">
        <v>109</v>
      </c>
      <c r="C111" s="72" t="s">
        <v>147</v>
      </c>
      <c r="D111" s="73" t="s">
        <v>13</v>
      </c>
      <c r="E111" s="74" t="s">
        <v>148</v>
      </c>
      <c r="F111" s="75" t="s">
        <v>149</v>
      </c>
      <c r="G111" s="75" t="s">
        <v>8</v>
      </c>
      <c r="H111" s="76">
        <v>2</v>
      </c>
      <c r="I111" s="76"/>
      <c r="J111" s="76">
        <v>1</v>
      </c>
      <c r="K111" s="76">
        <v>6</v>
      </c>
      <c r="L111" s="76"/>
      <c r="M111" s="76">
        <v>1</v>
      </c>
      <c r="N111" s="76">
        <v>2</v>
      </c>
      <c r="O111" s="76">
        <v>2</v>
      </c>
      <c r="P111" s="76">
        <v>1</v>
      </c>
      <c r="Q111" s="75">
        <f t="shared" si="6"/>
        <v>15</v>
      </c>
      <c r="R111" s="70">
        <v>84.9</v>
      </c>
      <c r="S111" s="70">
        <f t="shared" si="7"/>
        <v>1273.5</v>
      </c>
      <c r="T111" s="167"/>
    </row>
    <row r="112" spans="1:20" s="1" customFormat="1">
      <c r="A112" s="164"/>
      <c r="B112" s="71">
        <v>110</v>
      </c>
      <c r="C112" s="71" t="s">
        <v>325</v>
      </c>
      <c r="D112" s="73" t="s">
        <v>13</v>
      </c>
      <c r="E112" s="75" t="s">
        <v>40</v>
      </c>
      <c r="F112" s="75" t="s">
        <v>326</v>
      </c>
      <c r="G112" s="75" t="s">
        <v>8</v>
      </c>
      <c r="H112" s="80"/>
      <c r="I112" s="80"/>
      <c r="J112" s="75">
        <v>4</v>
      </c>
      <c r="K112" s="80"/>
      <c r="L112" s="80"/>
      <c r="M112" s="80"/>
      <c r="N112" s="80"/>
      <c r="O112" s="80"/>
      <c r="P112" s="80"/>
      <c r="Q112" s="75">
        <f t="shared" si="6"/>
        <v>4</v>
      </c>
      <c r="R112" s="70">
        <v>20.94</v>
      </c>
      <c r="S112" s="70">
        <f t="shared" si="7"/>
        <v>83.76</v>
      </c>
      <c r="T112" s="167"/>
    </row>
    <row r="113" spans="1:20" s="1" customFormat="1" ht="15.75" thickBot="1">
      <c r="A113" s="164"/>
      <c r="B113" s="71">
        <v>111</v>
      </c>
      <c r="C113" s="71" t="s">
        <v>327</v>
      </c>
      <c r="D113" s="73" t="s">
        <v>13</v>
      </c>
      <c r="E113" s="75" t="s">
        <v>40</v>
      </c>
      <c r="F113" s="75" t="s">
        <v>328</v>
      </c>
      <c r="G113" s="75" t="s">
        <v>8</v>
      </c>
      <c r="H113" s="80"/>
      <c r="I113" s="80"/>
      <c r="J113" s="75">
        <v>4</v>
      </c>
      <c r="K113" s="80"/>
      <c r="L113" s="80"/>
      <c r="M113" s="80"/>
      <c r="N113" s="80"/>
      <c r="O113" s="80"/>
      <c r="P113" s="80"/>
      <c r="Q113" s="75">
        <f t="shared" si="6"/>
        <v>4</v>
      </c>
      <c r="R113" s="70">
        <v>66.66</v>
      </c>
      <c r="S113" s="70">
        <f t="shared" si="7"/>
        <v>266.64</v>
      </c>
      <c r="T113" s="167"/>
    </row>
    <row r="114" spans="1:20" s="1" customFormat="1" ht="30">
      <c r="A114" s="164"/>
      <c r="B114" s="63">
        <v>112</v>
      </c>
      <c r="C114" s="77" t="s">
        <v>329</v>
      </c>
      <c r="D114" s="73" t="s">
        <v>13</v>
      </c>
      <c r="E114" s="75" t="s">
        <v>330</v>
      </c>
      <c r="F114" s="75" t="s">
        <v>331</v>
      </c>
      <c r="G114" s="75" t="s">
        <v>8</v>
      </c>
      <c r="H114" s="80"/>
      <c r="I114" s="80"/>
      <c r="J114" s="75">
        <v>20</v>
      </c>
      <c r="K114" s="80"/>
      <c r="L114" s="80"/>
      <c r="M114" s="80"/>
      <c r="N114" s="80"/>
      <c r="O114" s="80"/>
      <c r="P114" s="80"/>
      <c r="Q114" s="75">
        <f t="shared" si="6"/>
        <v>20</v>
      </c>
      <c r="R114" s="70">
        <v>4.0599999999999996</v>
      </c>
      <c r="S114" s="70">
        <f t="shared" si="7"/>
        <v>81.199999999999989</v>
      </c>
      <c r="T114" s="167"/>
    </row>
    <row r="115" spans="1:20" s="1" customFormat="1" ht="30.75" thickBot="1">
      <c r="A115" s="165"/>
      <c r="B115" s="81">
        <v>113</v>
      </c>
      <c r="C115" s="91" t="s">
        <v>332</v>
      </c>
      <c r="D115" s="88" t="s">
        <v>13</v>
      </c>
      <c r="E115" s="85" t="s">
        <v>40</v>
      </c>
      <c r="F115" s="85" t="s">
        <v>333</v>
      </c>
      <c r="G115" s="85" t="s">
        <v>8</v>
      </c>
      <c r="H115" s="84"/>
      <c r="I115" s="84"/>
      <c r="J115" s="85">
        <v>10</v>
      </c>
      <c r="K115" s="84"/>
      <c r="L115" s="84"/>
      <c r="M115" s="84"/>
      <c r="N115" s="84"/>
      <c r="O115" s="84"/>
      <c r="P115" s="84"/>
      <c r="Q115" s="85">
        <f t="shared" si="6"/>
        <v>10</v>
      </c>
      <c r="R115" s="86">
        <v>138.16999999999999</v>
      </c>
      <c r="S115" s="86">
        <f t="shared" si="7"/>
        <v>1381.6999999999998</v>
      </c>
      <c r="T115" s="168"/>
    </row>
    <row r="116" spans="1:20" s="1" customFormat="1" ht="60.75" thickBot="1">
      <c r="A116" s="160">
        <v>9</v>
      </c>
      <c r="B116" s="126">
        <v>114</v>
      </c>
      <c r="C116" s="42" t="s">
        <v>218</v>
      </c>
      <c r="D116" s="18" t="s">
        <v>13</v>
      </c>
      <c r="E116" s="19" t="s">
        <v>219</v>
      </c>
      <c r="F116" s="20" t="s">
        <v>220</v>
      </c>
      <c r="G116" s="20" t="s">
        <v>51</v>
      </c>
      <c r="H116" s="21">
        <v>10</v>
      </c>
      <c r="I116" s="21">
        <v>10</v>
      </c>
      <c r="J116" s="21">
        <v>10</v>
      </c>
      <c r="K116" s="21">
        <v>15</v>
      </c>
      <c r="L116" s="21">
        <v>4</v>
      </c>
      <c r="M116" s="21">
        <v>6</v>
      </c>
      <c r="N116" s="21">
        <v>5</v>
      </c>
      <c r="O116" s="21">
        <v>3</v>
      </c>
      <c r="P116" s="21">
        <v>3</v>
      </c>
      <c r="Q116" s="20">
        <f t="shared" si="6"/>
        <v>66</v>
      </c>
      <c r="R116" s="58">
        <v>56.23</v>
      </c>
      <c r="S116" s="58">
        <f t="shared" si="7"/>
        <v>3711.18</v>
      </c>
      <c r="T116" s="157">
        <f>SUM(S116:S119)</f>
        <v>5073.7599999999993</v>
      </c>
    </row>
    <row r="117" spans="1:20" ht="96.75" customHeight="1">
      <c r="A117" s="161"/>
      <c r="B117" s="92">
        <v>115</v>
      </c>
      <c r="C117" s="43" t="s">
        <v>382</v>
      </c>
      <c r="D117" s="2" t="s">
        <v>13</v>
      </c>
      <c r="E117" s="3" t="s">
        <v>226</v>
      </c>
      <c r="F117" s="4" t="s">
        <v>227</v>
      </c>
      <c r="G117" s="4" t="s">
        <v>51</v>
      </c>
      <c r="H117" s="9"/>
      <c r="I117" s="9"/>
      <c r="J117" s="9">
        <v>10</v>
      </c>
      <c r="K117" s="9">
        <v>5</v>
      </c>
      <c r="L117" s="9">
        <v>6</v>
      </c>
      <c r="M117" s="9">
        <v>0</v>
      </c>
      <c r="N117" s="9">
        <v>4</v>
      </c>
      <c r="O117" s="9">
        <v>10</v>
      </c>
      <c r="P117" s="9">
        <v>20</v>
      </c>
      <c r="Q117" s="4">
        <f t="shared" si="6"/>
        <v>55</v>
      </c>
      <c r="R117" s="55">
        <v>3.19</v>
      </c>
      <c r="S117" s="55">
        <f t="shared" si="7"/>
        <v>175.45</v>
      </c>
      <c r="T117" s="158"/>
    </row>
    <row r="118" spans="1:20" s="1" customFormat="1" ht="75">
      <c r="A118" s="161"/>
      <c r="B118" s="13">
        <v>116</v>
      </c>
      <c r="C118" s="127" t="s">
        <v>344</v>
      </c>
      <c r="D118" s="2" t="s">
        <v>351</v>
      </c>
      <c r="E118" s="4" t="s">
        <v>345</v>
      </c>
      <c r="F118" s="4" t="s">
        <v>346</v>
      </c>
      <c r="G118" s="4" t="s">
        <v>51</v>
      </c>
      <c r="H118" s="11"/>
      <c r="I118" s="11"/>
      <c r="J118" s="11"/>
      <c r="K118" s="11"/>
      <c r="L118" s="11"/>
      <c r="M118" s="11"/>
      <c r="N118" s="11"/>
      <c r="O118" s="4">
        <v>2</v>
      </c>
      <c r="P118" s="11"/>
      <c r="Q118" s="4">
        <f t="shared" si="6"/>
        <v>2</v>
      </c>
      <c r="R118" s="55">
        <v>349.86</v>
      </c>
      <c r="S118" s="55">
        <f t="shared" si="7"/>
        <v>699.72</v>
      </c>
      <c r="T118" s="158"/>
    </row>
    <row r="119" spans="1:20" s="1" customFormat="1" ht="30.75" thickBot="1">
      <c r="A119" s="162"/>
      <c r="B119" s="13">
        <v>117</v>
      </c>
      <c r="C119" s="32" t="s">
        <v>342</v>
      </c>
      <c r="D119" s="22" t="s">
        <v>13</v>
      </c>
      <c r="E119" s="23" t="s">
        <v>88</v>
      </c>
      <c r="F119" s="24" t="s">
        <v>343</v>
      </c>
      <c r="G119" s="24" t="s">
        <v>45</v>
      </c>
      <c r="H119" s="26"/>
      <c r="I119" s="26"/>
      <c r="J119" s="26"/>
      <c r="K119" s="26"/>
      <c r="L119" s="26"/>
      <c r="M119" s="26"/>
      <c r="N119" s="26"/>
      <c r="O119" s="24">
        <v>3</v>
      </c>
      <c r="P119" s="26"/>
      <c r="Q119" s="24">
        <f t="shared" si="6"/>
        <v>3</v>
      </c>
      <c r="R119" s="56">
        <v>162.47</v>
      </c>
      <c r="S119" s="56">
        <f t="shared" si="7"/>
        <v>487.40999999999997</v>
      </c>
      <c r="T119" s="159"/>
    </row>
    <row r="120" spans="1:20" s="1" customFormat="1">
      <c r="A120" s="163">
        <v>10</v>
      </c>
      <c r="B120" s="63">
        <v>118</v>
      </c>
      <c r="C120" s="64" t="s">
        <v>36</v>
      </c>
      <c r="D120" s="65" t="s">
        <v>37</v>
      </c>
      <c r="E120" s="66" t="s">
        <v>38</v>
      </c>
      <c r="F120" s="67" t="s">
        <v>39</v>
      </c>
      <c r="G120" s="67" t="s">
        <v>8</v>
      </c>
      <c r="H120" s="68">
        <v>20</v>
      </c>
      <c r="I120" s="68">
        <v>2</v>
      </c>
      <c r="J120" s="68">
        <v>0</v>
      </c>
      <c r="K120" s="68">
        <v>40</v>
      </c>
      <c r="L120" s="68"/>
      <c r="M120" s="68">
        <v>10</v>
      </c>
      <c r="N120" s="68">
        <v>10</v>
      </c>
      <c r="O120" s="68">
        <v>5</v>
      </c>
      <c r="P120" s="68">
        <v>5</v>
      </c>
      <c r="Q120" s="67">
        <f t="shared" si="6"/>
        <v>92</v>
      </c>
      <c r="R120" s="69">
        <v>5.22</v>
      </c>
      <c r="S120" s="69">
        <f t="shared" si="7"/>
        <v>480.23999999999995</v>
      </c>
      <c r="T120" s="166">
        <f>SUM(S120:S140)</f>
        <v>181002.22000000003</v>
      </c>
    </row>
    <row r="121" spans="1:20">
      <c r="A121" s="164"/>
      <c r="B121" s="71">
        <v>119</v>
      </c>
      <c r="C121" s="72" t="s">
        <v>58</v>
      </c>
      <c r="D121" s="73" t="s">
        <v>13</v>
      </c>
      <c r="E121" s="74" t="s">
        <v>55</v>
      </c>
      <c r="F121" s="75" t="s">
        <v>59</v>
      </c>
      <c r="G121" s="75" t="s">
        <v>8</v>
      </c>
      <c r="H121" s="76">
        <v>10</v>
      </c>
      <c r="I121" s="76">
        <v>1</v>
      </c>
      <c r="J121" s="76">
        <v>10</v>
      </c>
      <c r="K121" s="76">
        <v>25</v>
      </c>
      <c r="L121" s="76"/>
      <c r="M121" s="76">
        <v>20</v>
      </c>
      <c r="N121" s="76">
        <v>20</v>
      </c>
      <c r="O121" s="76">
        <v>30</v>
      </c>
      <c r="P121" s="76">
        <v>25</v>
      </c>
      <c r="Q121" s="75">
        <f t="shared" si="6"/>
        <v>141</v>
      </c>
      <c r="R121" s="70">
        <v>7.26</v>
      </c>
      <c r="S121" s="70">
        <f t="shared" si="7"/>
        <v>1023.66</v>
      </c>
      <c r="T121" s="167"/>
    </row>
    <row r="122" spans="1:20">
      <c r="A122" s="164"/>
      <c r="B122" s="71">
        <v>120</v>
      </c>
      <c r="C122" s="72" t="s">
        <v>60</v>
      </c>
      <c r="D122" s="73" t="s">
        <v>13</v>
      </c>
      <c r="E122" s="74" t="s">
        <v>55</v>
      </c>
      <c r="F122" s="75" t="s">
        <v>61</v>
      </c>
      <c r="G122" s="75" t="s">
        <v>8</v>
      </c>
      <c r="H122" s="76">
        <v>10</v>
      </c>
      <c r="I122" s="76">
        <v>1</v>
      </c>
      <c r="J122" s="76">
        <v>5</v>
      </c>
      <c r="K122" s="76">
        <v>25</v>
      </c>
      <c r="L122" s="76"/>
      <c r="M122" s="76">
        <v>20</v>
      </c>
      <c r="N122" s="76">
        <v>20</v>
      </c>
      <c r="O122" s="76">
        <v>30</v>
      </c>
      <c r="P122" s="76">
        <v>25</v>
      </c>
      <c r="Q122" s="75">
        <f t="shared" si="6"/>
        <v>136</v>
      </c>
      <c r="R122" s="70">
        <v>22.05</v>
      </c>
      <c r="S122" s="70">
        <f t="shared" si="7"/>
        <v>2998.8</v>
      </c>
      <c r="T122" s="167"/>
    </row>
    <row r="123" spans="1:20" ht="30">
      <c r="A123" s="164"/>
      <c r="B123" s="71">
        <v>121</v>
      </c>
      <c r="C123" s="72" t="s">
        <v>62</v>
      </c>
      <c r="D123" s="73" t="s">
        <v>13</v>
      </c>
      <c r="E123" s="74" t="s">
        <v>55</v>
      </c>
      <c r="F123" s="75" t="s">
        <v>63</v>
      </c>
      <c r="G123" s="75" t="s">
        <v>8</v>
      </c>
      <c r="H123" s="76"/>
      <c r="I123" s="76">
        <v>1</v>
      </c>
      <c r="J123" s="76">
        <v>20</v>
      </c>
      <c r="K123" s="76">
        <v>30</v>
      </c>
      <c r="L123" s="76"/>
      <c r="M123" s="76">
        <v>20</v>
      </c>
      <c r="N123" s="76">
        <v>20</v>
      </c>
      <c r="O123" s="76">
        <v>30</v>
      </c>
      <c r="P123" s="76">
        <v>35</v>
      </c>
      <c r="Q123" s="75">
        <f t="shared" si="6"/>
        <v>156</v>
      </c>
      <c r="R123" s="70">
        <v>18.260000000000002</v>
      </c>
      <c r="S123" s="70">
        <f t="shared" si="7"/>
        <v>2848.5600000000004</v>
      </c>
      <c r="T123" s="167"/>
    </row>
    <row r="124" spans="1:20" ht="29.25" customHeight="1">
      <c r="A124" s="164"/>
      <c r="B124" s="71">
        <v>122</v>
      </c>
      <c r="C124" s="72" t="s">
        <v>64</v>
      </c>
      <c r="D124" s="73" t="s">
        <v>13</v>
      </c>
      <c r="E124" s="74" t="s">
        <v>55</v>
      </c>
      <c r="F124" s="75" t="s">
        <v>65</v>
      </c>
      <c r="G124" s="75" t="s">
        <v>8</v>
      </c>
      <c r="H124" s="76">
        <v>50</v>
      </c>
      <c r="I124" s="76">
        <v>1</v>
      </c>
      <c r="J124" s="76">
        <v>20</v>
      </c>
      <c r="K124" s="76">
        <v>30</v>
      </c>
      <c r="L124" s="76"/>
      <c r="M124" s="76">
        <v>20</v>
      </c>
      <c r="N124" s="76">
        <v>20</v>
      </c>
      <c r="O124" s="76">
        <v>30</v>
      </c>
      <c r="P124" s="76">
        <v>35</v>
      </c>
      <c r="Q124" s="75">
        <f t="shared" si="6"/>
        <v>206</v>
      </c>
      <c r="R124" s="70">
        <v>27.61</v>
      </c>
      <c r="S124" s="70">
        <f t="shared" si="7"/>
        <v>5687.66</v>
      </c>
      <c r="T124" s="167"/>
    </row>
    <row r="125" spans="1:20" s="1" customFormat="1" ht="45">
      <c r="A125" s="164"/>
      <c r="B125" s="71">
        <v>123</v>
      </c>
      <c r="C125" s="72" t="s">
        <v>378</v>
      </c>
      <c r="D125" s="73" t="s">
        <v>66</v>
      </c>
      <c r="E125" s="74" t="s">
        <v>38</v>
      </c>
      <c r="F125" s="75" t="s">
        <v>67</v>
      </c>
      <c r="G125" s="75" t="s">
        <v>8</v>
      </c>
      <c r="H125" s="76">
        <v>10</v>
      </c>
      <c r="I125" s="76">
        <v>1</v>
      </c>
      <c r="J125" s="76">
        <v>20</v>
      </c>
      <c r="K125" s="76">
        <v>25</v>
      </c>
      <c r="L125" s="76">
        <v>1</v>
      </c>
      <c r="M125" s="76">
        <v>10</v>
      </c>
      <c r="N125" s="76">
        <v>10</v>
      </c>
      <c r="O125" s="76">
        <v>15</v>
      </c>
      <c r="P125" s="76">
        <v>12</v>
      </c>
      <c r="Q125" s="75">
        <f t="shared" si="6"/>
        <v>104</v>
      </c>
      <c r="R125" s="70">
        <v>17.25</v>
      </c>
      <c r="S125" s="70">
        <f t="shared" si="7"/>
        <v>1794</v>
      </c>
      <c r="T125" s="167"/>
    </row>
    <row r="126" spans="1:20" s="1" customFormat="1">
      <c r="A126" s="164"/>
      <c r="B126" s="71">
        <v>124</v>
      </c>
      <c r="C126" s="72" t="s">
        <v>68</v>
      </c>
      <c r="D126" s="73" t="s">
        <v>13</v>
      </c>
      <c r="E126" s="74" t="s">
        <v>38</v>
      </c>
      <c r="F126" s="75" t="s">
        <v>69</v>
      </c>
      <c r="G126" s="75" t="s">
        <v>8</v>
      </c>
      <c r="H126" s="76">
        <v>10</v>
      </c>
      <c r="I126" s="76">
        <v>1</v>
      </c>
      <c r="J126" s="76">
        <v>20</v>
      </c>
      <c r="K126" s="76">
        <v>15</v>
      </c>
      <c r="L126" s="76">
        <v>1</v>
      </c>
      <c r="M126" s="76">
        <v>10</v>
      </c>
      <c r="N126" s="76">
        <v>10</v>
      </c>
      <c r="O126" s="76">
        <v>5</v>
      </c>
      <c r="P126" s="76">
        <v>5</v>
      </c>
      <c r="Q126" s="75">
        <f t="shared" si="6"/>
        <v>77</v>
      </c>
      <c r="R126" s="70">
        <v>23.34</v>
      </c>
      <c r="S126" s="70">
        <f t="shared" si="7"/>
        <v>1797.18</v>
      </c>
      <c r="T126" s="167"/>
    </row>
    <row r="127" spans="1:20" s="1" customFormat="1">
      <c r="A127" s="164"/>
      <c r="B127" s="71">
        <v>125</v>
      </c>
      <c r="C127" s="72" t="s">
        <v>70</v>
      </c>
      <c r="D127" s="73" t="s">
        <v>13</v>
      </c>
      <c r="E127" s="74" t="s">
        <v>38</v>
      </c>
      <c r="F127" s="75" t="s">
        <v>71</v>
      </c>
      <c r="G127" s="75" t="s">
        <v>8</v>
      </c>
      <c r="H127" s="76">
        <v>10</v>
      </c>
      <c r="I127" s="76">
        <v>1</v>
      </c>
      <c r="J127" s="76">
        <v>0</v>
      </c>
      <c r="K127" s="76">
        <v>10</v>
      </c>
      <c r="L127" s="76"/>
      <c r="M127" s="76">
        <v>6</v>
      </c>
      <c r="N127" s="76">
        <v>5</v>
      </c>
      <c r="O127" s="76">
        <v>5</v>
      </c>
      <c r="P127" s="76">
        <v>5</v>
      </c>
      <c r="Q127" s="75">
        <f t="shared" si="6"/>
        <v>42</v>
      </c>
      <c r="R127" s="70">
        <v>93.31</v>
      </c>
      <c r="S127" s="70">
        <f t="shared" si="7"/>
        <v>3919.02</v>
      </c>
      <c r="T127" s="167"/>
    </row>
    <row r="128" spans="1:20" s="1" customFormat="1" ht="30">
      <c r="A128" s="164"/>
      <c r="B128" s="71">
        <v>126</v>
      </c>
      <c r="C128" s="72" t="s">
        <v>334</v>
      </c>
      <c r="D128" s="73" t="s">
        <v>72</v>
      </c>
      <c r="E128" s="74" t="s">
        <v>38</v>
      </c>
      <c r="F128" s="75" t="s">
        <v>73</v>
      </c>
      <c r="G128" s="75" t="s">
        <v>8</v>
      </c>
      <c r="H128" s="76">
        <v>15</v>
      </c>
      <c r="I128" s="76">
        <v>3</v>
      </c>
      <c r="J128" s="76">
        <v>25</v>
      </c>
      <c r="K128" s="76">
        <v>20</v>
      </c>
      <c r="L128" s="76"/>
      <c r="M128" s="76">
        <v>16</v>
      </c>
      <c r="N128" s="76">
        <v>10</v>
      </c>
      <c r="O128" s="76">
        <v>20</v>
      </c>
      <c r="P128" s="76">
        <v>25</v>
      </c>
      <c r="Q128" s="75">
        <f t="shared" si="6"/>
        <v>134</v>
      </c>
      <c r="R128" s="70">
        <v>82.09</v>
      </c>
      <c r="S128" s="70">
        <f t="shared" si="7"/>
        <v>11000.060000000001</v>
      </c>
      <c r="T128" s="167"/>
    </row>
    <row r="129" spans="1:20" s="1" customFormat="1" ht="60">
      <c r="A129" s="164"/>
      <c r="B129" s="71">
        <v>127</v>
      </c>
      <c r="C129" s="72" t="s">
        <v>318</v>
      </c>
      <c r="D129" s="73" t="s">
        <v>72</v>
      </c>
      <c r="E129" s="74" t="s">
        <v>38</v>
      </c>
      <c r="F129" s="73" t="s">
        <v>74</v>
      </c>
      <c r="G129" s="75" t="s">
        <v>8</v>
      </c>
      <c r="H129" s="76">
        <v>20</v>
      </c>
      <c r="I129" s="76"/>
      <c r="J129" s="76">
        <v>20</v>
      </c>
      <c r="K129" s="76">
        <v>25</v>
      </c>
      <c r="L129" s="76">
        <v>1</v>
      </c>
      <c r="M129" s="76">
        <v>1</v>
      </c>
      <c r="N129" s="76">
        <v>4</v>
      </c>
      <c r="O129" s="76">
        <v>12</v>
      </c>
      <c r="P129" s="76">
        <v>15</v>
      </c>
      <c r="Q129" s="75">
        <f t="shared" si="6"/>
        <v>98</v>
      </c>
      <c r="R129" s="70">
        <v>308.85000000000002</v>
      </c>
      <c r="S129" s="70">
        <f t="shared" si="7"/>
        <v>30267.300000000003</v>
      </c>
      <c r="T129" s="167"/>
    </row>
    <row r="130" spans="1:20" s="1" customFormat="1" ht="45">
      <c r="A130" s="164"/>
      <c r="B130" s="71">
        <v>128</v>
      </c>
      <c r="C130" s="72" t="s">
        <v>336</v>
      </c>
      <c r="D130" s="73" t="s">
        <v>72</v>
      </c>
      <c r="E130" s="74" t="s">
        <v>38</v>
      </c>
      <c r="F130" s="75" t="s">
        <v>75</v>
      </c>
      <c r="G130" s="75" t="s">
        <v>8</v>
      </c>
      <c r="H130" s="76">
        <v>10</v>
      </c>
      <c r="I130" s="76">
        <v>1</v>
      </c>
      <c r="J130" s="76">
        <v>30</v>
      </c>
      <c r="K130" s="76">
        <v>50</v>
      </c>
      <c r="L130" s="76"/>
      <c r="M130" s="76">
        <v>6</v>
      </c>
      <c r="N130" s="76">
        <v>20</v>
      </c>
      <c r="O130" s="76">
        <v>70</v>
      </c>
      <c r="P130" s="76">
        <v>20</v>
      </c>
      <c r="Q130" s="75">
        <f t="shared" ref="Q130:Q145" si="8">SUM(H130:P130)</f>
        <v>207</v>
      </c>
      <c r="R130" s="70">
        <v>282.74</v>
      </c>
      <c r="S130" s="70">
        <f t="shared" si="7"/>
        <v>58527.18</v>
      </c>
      <c r="T130" s="167"/>
    </row>
    <row r="131" spans="1:20" s="1" customFormat="1" ht="45">
      <c r="A131" s="164"/>
      <c r="B131" s="71">
        <v>129</v>
      </c>
      <c r="C131" s="72" t="s">
        <v>76</v>
      </c>
      <c r="D131" s="73" t="s">
        <v>72</v>
      </c>
      <c r="E131" s="74" t="s">
        <v>38</v>
      </c>
      <c r="F131" s="75" t="s">
        <v>77</v>
      </c>
      <c r="G131" s="75" t="s">
        <v>8</v>
      </c>
      <c r="H131" s="76">
        <v>5</v>
      </c>
      <c r="I131" s="76"/>
      <c r="J131" s="76">
        <v>4</v>
      </c>
      <c r="K131" s="76">
        <v>20</v>
      </c>
      <c r="L131" s="76">
        <v>1</v>
      </c>
      <c r="M131" s="76">
        <v>6</v>
      </c>
      <c r="N131" s="76">
        <v>4</v>
      </c>
      <c r="O131" s="76">
        <v>10</v>
      </c>
      <c r="P131" s="76">
        <v>15</v>
      </c>
      <c r="Q131" s="75">
        <f t="shared" si="8"/>
        <v>65</v>
      </c>
      <c r="R131" s="70">
        <v>240.79</v>
      </c>
      <c r="S131" s="70">
        <f t="shared" ref="S131:S145" si="9">Q131*R131</f>
        <v>15651.35</v>
      </c>
      <c r="T131" s="167"/>
    </row>
    <row r="132" spans="1:20" s="1" customFormat="1" ht="30">
      <c r="A132" s="164"/>
      <c r="B132" s="71">
        <v>130</v>
      </c>
      <c r="C132" s="72" t="s">
        <v>78</v>
      </c>
      <c r="D132" s="73" t="s">
        <v>72</v>
      </c>
      <c r="E132" s="74" t="s">
        <v>38</v>
      </c>
      <c r="F132" s="75" t="s">
        <v>79</v>
      </c>
      <c r="G132" s="75" t="s">
        <v>8</v>
      </c>
      <c r="H132" s="76">
        <v>15</v>
      </c>
      <c r="I132" s="76">
        <v>3</v>
      </c>
      <c r="J132" s="76">
        <v>5</v>
      </c>
      <c r="K132" s="76">
        <v>15</v>
      </c>
      <c r="L132" s="76"/>
      <c r="M132" s="76">
        <v>10</v>
      </c>
      <c r="N132" s="76">
        <v>5</v>
      </c>
      <c r="O132" s="76">
        <v>40</v>
      </c>
      <c r="P132" s="76">
        <v>25</v>
      </c>
      <c r="Q132" s="75">
        <f t="shared" si="8"/>
        <v>118</v>
      </c>
      <c r="R132" s="70">
        <v>102.73</v>
      </c>
      <c r="S132" s="70">
        <f t="shared" si="9"/>
        <v>12122.140000000001</v>
      </c>
      <c r="T132" s="167"/>
    </row>
    <row r="133" spans="1:20" s="1" customFormat="1" ht="30">
      <c r="A133" s="164"/>
      <c r="B133" s="71">
        <v>131</v>
      </c>
      <c r="C133" s="72" t="s">
        <v>80</v>
      </c>
      <c r="D133" s="73" t="s">
        <v>72</v>
      </c>
      <c r="E133" s="74" t="s">
        <v>38</v>
      </c>
      <c r="F133" s="75" t="s">
        <v>81</v>
      </c>
      <c r="G133" s="75" t="s">
        <v>8</v>
      </c>
      <c r="H133" s="76">
        <v>10</v>
      </c>
      <c r="I133" s="76">
        <v>3</v>
      </c>
      <c r="J133" s="76">
        <v>20</v>
      </c>
      <c r="K133" s="76">
        <v>20</v>
      </c>
      <c r="L133" s="76"/>
      <c r="M133" s="76">
        <v>4</v>
      </c>
      <c r="N133" s="76">
        <v>10</v>
      </c>
      <c r="O133" s="76">
        <v>20</v>
      </c>
      <c r="P133" s="76">
        <v>20</v>
      </c>
      <c r="Q133" s="75">
        <f t="shared" si="8"/>
        <v>107</v>
      </c>
      <c r="R133" s="70">
        <v>112.08</v>
      </c>
      <c r="S133" s="70">
        <f t="shared" si="9"/>
        <v>11992.56</v>
      </c>
      <c r="T133" s="167"/>
    </row>
    <row r="134" spans="1:20" s="1" customFormat="1">
      <c r="A134" s="164"/>
      <c r="B134" s="71">
        <v>132</v>
      </c>
      <c r="C134" s="72" t="s">
        <v>82</v>
      </c>
      <c r="D134" s="73" t="s">
        <v>13</v>
      </c>
      <c r="E134" s="74" t="s">
        <v>38</v>
      </c>
      <c r="F134" s="75" t="s">
        <v>83</v>
      </c>
      <c r="G134" s="75" t="s">
        <v>8</v>
      </c>
      <c r="H134" s="76">
        <v>10</v>
      </c>
      <c r="I134" s="76">
        <v>5</v>
      </c>
      <c r="J134" s="76">
        <v>10</v>
      </c>
      <c r="K134" s="76">
        <v>40</v>
      </c>
      <c r="L134" s="76"/>
      <c r="M134" s="76">
        <v>20</v>
      </c>
      <c r="N134" s="76">
        <v>15</v>
      </c>
      <c r="O134" s="76">
        <v>20</v>
      </c>
      <c r="P134" s="76">
        <v>20</v>
      </c>
      <c r="Q134" s="75">
        <f t="shared" si="8"/>
        <v>140</v>
      </c>
      <c r="R134" s="70">
        <v>24.79</v>
      </c>
      <c r="S134" s="70">
        <f t="shared" si="9"/>
        <v>3470.6</v>
      </c>
      <c r="T134" s="167"/>
    </row>
    <row r="135" spans="1:20" s="1" customFormat="1">
      <c r="A135" s="164"/>
      <c r="B135" s="71">
        <v>133</v>
      </c>
      <c r="C135" s="72" t="s">
        <v>84</v>
      </c>
      <c r="D135" s="73" t="s">
        <v>85</v>
      </c>
      <c r="E135" s="74" t="s">
        <v>38</v>
      </c>
      <c r="F135" s="75" t="s">
        <v>86</v>
      </c>
      <c r="G135" s="75" t="s">
        <v>8</v>
      </c>
      <c r="H135" s="76">
        <v>5</v>
      </c>
      <c r="I135" s="76">
        <v>2</v>
      </c>
      <c r="J135" s="105">
        <v>35</v>
      </c>
      <c r="K135" s="76">
        <v>20</v>
      </c>
      <c r="L135" s="76"/>
      <c r="M135" s="76">
        <v>6</v>
      </c>
      <c r="N135" s="76">
        <v>5</v>
      </c>
      <c r="O135" s="76">
        <v>5</v>
      </c>
      <c r="P135" s="76">
        <v>20</v>
      </c>
      <c r="Q135" s="75">
        <f t="shared" si="8"/>
        <v>98</v>
      </c>
      <c r="R135" s="70">
        <v>37.19</v>
      </c>
      <c r="S135" s="70">
        <f t="shared" si="9"/>
        <v>3644.62</v>
      </c>
      <c r="T135" s="167"/>
    </row>
    <row r="136" spans="1:20" s="1" customFormat="1">
      <c r="A136" s="164"/>
      <c r="B136" s="71">
        <v>134</v>
      </c>
      <c r="C136" s="72" t="s">
        <v>265</v>
      </c>
      <c r="D136" s="73" t="s">
        <v>13</v>
      </c>
      <c r="E136" s="74" t="s">
        <v>55</v>
      </c>
      <c r="F136" s="75" t="s">
        <v>56</v>
      </c>
      <c r="G136" s="75" t="s">
        <v>8</v>
      </c>
      <c r="H136" s="76"/>
      <c r="I136" s="76"/>
      <c r="J136" s="76">
        <v>20</v>
      </c>
      <c r="K136" s="76">
        <v>20</v>
      </c>
      <c r="L136" s="76">
        <v>5</v>
      </c>
      <c r="M136" s="76">
        <v>10</v>
      </c>
      <c r="N136" s="76">
        <v>30</v>
      </c>
      <c r="O136" s="76">
        <v>15</v>
      </c>
      <c r="P136" s="76">
        <v>5</v>
      </c>
      <c r="Q136" s="75">
        <f t="shared" si="8"/>
        <v>105</v>
      </c>
      <c r="R136" s="70">
        <v>5.71</v>
      </c>
      <c r="S136" s="70">
        <f t="shared" si="9"/>
        <v>599.54999999999995</v>
      </c>
      <c r="T136" s="167"/>
    </row>
    <row r="137" spans="1:20" s="1" customFormat="1">
      <c r="A137" s="164"/>
      <c r="B137" s="71">
        <v>135</v>
      </c>
      <c r="C137" s="72" t="s">
        <v>266</v>
      </c>
      <c r="D137" s="73" t="s">
        <v>13</v>
      </c>
      <c r="E137" s="74" t="s">
        <v>55</v>
      </c>
      <c r="F137" s="75" t="s">
        <v>57</v>
      </c>
      <c r="G137" s="75" t="s">
        <v>8</v>
      </c>
      <c r="H137" s="76">
        <v>30</v>
      </c>
      <c r="I137" s="76"/>
      <c r="J137" s="76">
        <v>20</v>
      </c>
      <c r="K137" s="76">
        <v>25</v>
      </c>
      <c r="L137" s="76">
        <v>5</v>
      </c>
      <c r="M137" s="76">
        <v>10</v>
      </c>
      <c r="N137" s="76">
        <v>30</v>
      </c>
      <c r="O137" s="76">
        <v>15</v>
      </c>
      <c r="P137" s="76">
        <v>5</v>
      </c>
      <c r="Q137" s="75">
        <f t="shared" si="8"/>
        <v>140</v>
      </c>
      <c r="R137" s="70">
        <v>9.41</v>
      </c>
      <c r="S137" s="70">
        <f t="shared" si="9"/>
        <v>1317.4</v>
      </c>
      <c r="T137" s="167"/>
    </row>
    <row r="138" spans="1:20" s="1" customFormat="1">
      <c r="A138" s="164"/>
      <c r="B138" s="71">
        <v>136</v>
      </c>
      <c r="C138" s="72" t="s">
        <v>111</v>
      </c>
      <c r="D138" s="73" t="s">
        <v>102</v>
      </c>
      <c r="E138" s="74" t="s">
        <v>99</v>
      </c>
      <c r="F138" s="75" t="s">
        <v>112</v>
      </c>
      <c r="G138" s="75" t="s">
        <v>8</v>
      </c>
      <c r="H138" s="76">
        <v>10</v>
      </c>
      <c r="I138" s="76"/>
      <c r="J138" s="76">
        <v>4</v>
      </c>
      <c r="K138" s="76">
        <v>10</v>
      </c>
      <c r="L138" s="76"/>
      <c r="M138" s="76">
        <v>10</v>
      </c>
      <c r="N138" s="76">
        <v>5</v>
      </c>
      <c r="O138" s="76"/>
      <c r="P138" s="76">
        <v>2</v>
      </c>
      <c r="Q138" s="75">
        <f t="shared" si="8"/>
        <v>41</v>
      </c>
      <c r="R138" s="70">
        <v>13.03</v>
      </c>
      <c r="S138" s="70">
        <f t="shared" si="9"/>
        <v>534.23</v>
      </c>
      <c r="T138" s="167"/>
    </row>
    <row r="139" spans="1:20" s="1" customFormat="1" ht="30">
      <c r="A139" s="164"/>
      <c r="B139" s="71">
        <v>137</v>
      </c>
      <c r="C139" s="106" t="s">
        <v>320</v>
      </c>
      <c r="D139" s="73" t="s">
        <v>72</v>
      </c>
      <c r="E139" s="75" t="s">
        <v>38</v>
      </c>
      <c r="F139" s="75" t="s">
        <v>321</v>
      </c>
      <c r="G139" s="75" t="s">
        <v>8</v>
      </c>
      <c r="H139" s="80"/>
      <c r="I139" s="80"/>
      <c r="J139" s="75">
        <v>15</v>
      </c>
      <c r="K139" s="80"/>
      <c r="L139" s="80"/>
      <c r="M139" s="80"/>
      <c r="N139" s="80"/>
      <c r="O139" s="80"/>
      <c r="P139" s="80"/>
      <c r="Q139" s="75">
        <f t="shared" si="8"/>
        <v>15</v>
      </c>
      <c r="R139" s="70">
        <v>64.930000000000007</v>
      </c>
      <c r="S139" s="70">
        <f t="shared" si="9"/>
        <v>973.95</v>
      </c>
      <c r="T139" s="167"/>
    </row>
    <row r="140" spans="1:20" s="1" customFormat="1" ht="15.75" thickBot="1">
      <c r="A140" s="165"/>
      <c r="B140" s="81">
        <v>138</v>
      </c>
      <c r="C140" s="87" t="s">
        <v>126</v>
      </c>
      <c r="D140" s="88" t="s">
        <v>13</v>
      </c>
      <c r="E140" s="89" t="s">
        <v>127</v>
      </c>
      <c r="F140" s="85" t="s">
        <v>128</v>
      </c>
      <c r="G140" s="85" t="s">
        <v>129</v>
      </c>
      <c r="H140" s="90">
        <v>2</v>
      </c>
      <c r="I140" s="90">
        <v>2</v>
      </c>
      <c r="J140" s="90">
        <v>2</v>
      </c>
      <c r="K140" s="90">
        <v>12</v>
      </c>
      <c r="L140" s="90"/>
      <c r="M140" s="90">
        <v>6</v>
      </c>
      <c r="N140" s="90">
        <v>2</v>
      </c>
      <c r="O140" s="90">
        <v>6</v>
      </c>
      <c r="P140" s="90">
        <v>10</v>
      </c>
      <c r="Q140" s="85">
        <f t="shared" si="8"/>
        <v>42</v>
      </c>
      <c r="R140" s="86">
        <v>246.48</v>
      </c>
      <c r="S140" s="86">
        <f t="shared" si="9"/>
        <v>10352.16</v>
      </c>
      <c r="T140" s="168"/>
    </row>
    <row r="141" spans="1:20" ht="75.75" customHeight="1" thickBot="1">
      <c r="A141" s="50">
        <v>11</v>
      </c>
      <c r="B141" s="124">
        <v>139</v>
      </c>
      <c r="C141" s="40" t="s">
        <v>353</v>
      </c>
      <c r="D141" s="28" t="s">
        <v>13</v>
      </c>
      <c r="E141" s="29" t="s">
        <v>358</v>
      </c>
      <c r="F141" s="29" t="s">
        <v>359</v>
      </c>
      <c r="G141" s="29" t="s">
        <v>8</v>
      </c>
      <c r="H141" s="30"/>
      <c r="I141" s="30"/>
      <c r="J141" s="29"/>
      <c r="K141" s="30"/>
      <c r="L141" s="30"/>
      <c r="M141" s="30"/>
      <c r="N141" s="30"/>
      <c r="O141" s="29">
        <v>6</v>
      </c>
      <c r="P141" s="30"/>
      <c r="Q141" s="29">
        <f t="shared" si="8"/>
        <v>6</v>
      </c>
      <c r="R141" s="59">
        <v>100.84</v>
      </c>
      <c r="S141" s="59">
        <f t="shared" si="9"/>
        <v>605.04</v>
      </c>
      <c r="T141" s="51">
        <f>SUM(S141)</f>
        <v>605.04</v>
      </c>
    </row>
    <row r="142" spans="1:20" s="1" customFormat="1" ht="105.75" thickBot="1">
      <c r="A142" s="107">
        <v>12</v>
      </c>
      <c r="B142" s="108">
        <v>140</v>
      </c>
      <c r="C142" s="109" t="s">
        <v>356</v>
      </c>
      <c r="D142" s="110" t="s">
        <v>351</v>
      </c>
      <c r="E142" s="111" t="s">
        <v>127</v>
      </c>
      <c r="F142" s="111" t="s">
        <v>347</v>
      </c>
      <c r="G142" s="111" t="s">
        <v>370</v>
      </c>
      <c r="H142" s="112"/>
      <c r="I142" s="112"/>
      <c r="J142" s="112"/>
      <c r="K142" s="112"/>
      <c r="L142" s="112"/>
      <c r="M142" s="112"/>
      <c r="N142" s="112"/>
      <c r="O142" s="111">
        <v>20</v>
      </c>
      <c r="P142" s="112"/>
      <c r="Q142" s="111">
        <f t="shared" si="8"/>
        <v>20</v>
      </c>
      <c r="R142" s="113">
        <v>2554.88</v>
      </c>
      <c r="S142" s="113">
        <f t="shared" si="9"/>
        <v>51097.600000000006</v>
      </c>
      <c r="T142" s="114">
        <f>SUM(S142)</f>
        <v>51097.600000000006</v>
      </c>
    </row>
    <row r="143" spans="1:20" ht="105.75" thickBot="1">
      <c r="A143" s="50">
        <v>13</v>
      </c>
      <c r="B143" s="122">
        <v>141</v>
      </c>
      <c r="C143" s="40" t="s">
        <v>360</v>
      </c>
      <c r="D143" s="28" t="s">
        <v>13</v>
      </c>
      <c r="E143" s="29" t="s">
        <v>362</v>
      </c>
      <c r="F143" s="29" t="s">
        <v>363</v>
      </c>
      <c r="G143" s="29" t="s">
        <v>371</v>
      </c>
      <c r="H143" s="30"/>
      <c r="I143" s="30"/>
      <c r="J143" s="29"/>
      <c r="K143" s="30"/>
      <c r="L143" s="30"/>
      <c r="M143" s="30"/>
      <c r="N143" s="30"/>
      <c r="O143" s="29">
        <v>2</v>
      </c>
      <c r="P143" s="30"/>
      <c r="Q143" s="29">
        <f t="shared" si="8"/>
        <v>2</v>
      </c>
      <c r="R143" s="59">
        <v>585.23</v>
      </c>
      <c r="S143" s="59">
        <f t="shared" si="9"/>
        <v>1170.46</v>
      </c>
      <c r="T143" s="51">
        <f>SUM(S143)</f>
        <v>1170.46</v>
      </c>
    </row>
    <row r="144" spans="1:20" ht="60.75" thickBot="1">
      <c r="A144" s="107">
        <v>14</v>
      </c>
      <c r="B144" s="123">
        <v>142</v>
      </c>
      <c r="C144" s="115" t="s">
        <v>366</v>
      </c>
      <c r="D144" s="110" t="s">
        <v>13</v>
      </c>
      <c r="E144" s="116" t="s">
        <v>367</v>
      </c>
      <c r="F144" s="111" t="s">
        <v>341</v>
      </c>
      <c r="G144" s="110" t="s">
        <v>374</v>
      </c>
      <c r="H144" s="112"/>
      <c r="I144" s="112"/>
      <c r="J144" s="112"/>
      <c r="K144" s="112"/>
      <c r="L144" s="112"/>
      <c r="M144" s="112"/>
      <c r="N144" s="112"/>
      <c r="O144" s="111">
        <v>2</v>
      </c>
      <c r="P144" s="112"/>
      <c r="Q144" s="111">
        <f t="shared" si="8"/>
        <v>2</v>
      </c>
      <c r="R144" s="113">
        <v>2571.94</v>
      </c>
      <c r="S144" s="113">
        <f t="shared" si="9"/>
        <v>5143.88</v>
      </c>
      <c r="T144" s="114">
        <f>SUM(S144)</f>
        <v>5143.88</v>
      </c>
    </row>
    <row r="145" spans="1:20" s="1" customFormat="1" ht="30.75" thickBot="1">
      <c r="A145" s="50">
        <v>15</v>
      </c>
      <c r="B145" s="122">
        <v>143</v>
      </c>
      <c r="C145" s="117" t="s">
        <v>354</v>
      </c>
      <c r="D145" s="28" t="s">
        <v>13</v>
      </c>
      <c r="E145" s="29" t="s">
        <v>368</v>
      </c>
      <c r="F145" s="29" t="s">
        <v>369</v>
      </c>
      <c r="G145" s="29" t="s">
        <v>372</v>
      </c>
      <c r="H145" s="30"/>
      <c r="I145" s="30"/>
      <c r="J145" s="30"/>
      <c r="K145" s="30"/>
      <c r="L145" s="30"/>
      <c r="M145" s="30"/>
      <c r="N145" s="30"/>
      <c r="O145" s="29">
        <v>1</v>
      </c>
      <c r="P145" s="30"/>
      <c r="Q145" s="29">
        <f t="shared" si="8"/>
        <v>1</v>
      </c>
      <c r="R145" s="59">
        <v>6757</v>
      </c>
      <c r="S145" s="59">
        <f t="shared" si="9"/>
        <v>6757</v>
      </c>
      <c r="T145" s="51">
        <f t="shared" ref="T145" si="10">SUM(S145)</f>
        <v>6757</v>
      </c>
    </row>
    <row r="146" spans="1:20" ht="16.5" thickBot="1">
      <c r="A146" s="118"/>
      <c r="B146" s="118"/>
      <c r="C146" s="119"/>
      <c r="D146" s="118"/>
      <c r="E146" s="118"/>
      <c r="F146" s="118"/>
      <c r="G146" s="118"/>
      <c r="H146" s="118"/>
      <c r="I146" s="118"/>
      <c r="J146" s="118"/>
      <c r="K146" s="118"/>
      <c r="L146" s="118"/>
      <c r="M146" s="118"/>
      <c r="N146" s="118"/>
      <c r="O146" s="118"/>
      <c r="P146" s="118"/>
      <c r="Q146" s="120"/>
      <c r="R146" s="119"/>
      <c r="S146" s="60" t="s">
        <v>355</v>
      </c>
      <c r="T146" s="121">
        <f>SUM(T3:T145)</f>
        <v>626569.19999999995</v>
      </c>
    </row>
  </sheetData>
  <sortState xmlns:xlrd2="http://schemas.microsoft.com/office/spreadsheetml/2017/richdata2" ref="B3:G140">
    <sortCondition ref="C3:C140"/>
  </sortState>
  <mergeCells count="21">
    <mergeCell ref="A1:T1"/>
    <mergeCell ref="A42:A46"/>
    <mergeCell ref="T3:T11"/>
    <mergeCell ref="A3:A11"/>
    <mergeCell ref="A12:A19"/>
    <mergeCell ref="A20:A41"/>
    <mergeCell ref="T12:T19"/>
    <mergeCell ref="T20:T41"/>
    <mergeCell ref="T42:T46"/>
    <mergeCell ref="T47:T53"/>
    <mergeCell ref="A47:A53"/>
    <mergeCell ref="A116:A119"/>
    <mergeCell ref="A120:A140"/>
    <mergeCell ref="A82:A115"/>
    <mergeCell ref="A79:A81"/>
    <mergeCell ref="A54:A78"/>
    <mergeCell ref="T54:T78"/>
    <mergeCell ref="T79:T81"/>
    <mergeCell ref="T82:T115"/>
    <mergeCell ref="T116:T119"/>
    <mergeCell ref="T120:T140"/>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E9C2B-0656-4DB4-BD01-847DC9D40DDB}">
  <dimension ref="A1:V146"/>
  <sheetViews>
    <sheetView topLeftCell="A133" zoomScale="80" zoomScaleNormal="80" workbookViewId="0">
      <selection activeCell="AA143" sqref="AA143"/>
    </sheetView>
  </sheetViews>
  <sheetFormatPr defaultRowHeight="15"/>
  <cols>
    <col min="1" max="1" width="18.28515625" style="1" customWidth="1"/>
    <col min="2" max="2" width="27.7109375" style="1" customWidth="1"/>
    <col min="3" max="3" width="5.42578125" style="1" bestFit="1" customWidth="1"/>
    <col min="4" max="4" width="61.140625" style="49" customWidth="1"/>
    <col min="5" max="5" width="19" style="49" customWidth="1"/>
    <col min="6" max="6" width="12.140625" style="1" customWidth="1"/>
    <col min="7" max="7" width="8.7109375" style="1" customWidth="1"/>
    <col min="8" max="8" width="12.140625" style="1" customWidth="1"/>
    <col min="9" max="9" width="13.28515625" style="1" customWidth="1"/>
    <col min="10" max="12" width="3.7109375" style="1" customWidth="1"/>
    <col min="13" max="13" width="5" style="1" customWidth="1"/>
    <col min="14" max="15" width="3.7109375" style="1" customWidth="1"/>
    <col min="16" max="16" width="3.85546875" style="1" bestFit="1" customWidth="1"/>
    <col min="17" max="18" width="4.42578125" style="1" bestFit="1" customWidth="1"/>
    <col min="19" max="19" width="8.42578125" style="41" customWidth="1"/>
    <col min="20" max="20" width="13" style="49" bestFit="1" customWidth="1"/>
    <col min="21" max="21" width="14.28515625" style="49" bestFit="1" customWidth="1"/>
    <col min="22" max="22" width="17" style="49" bestFit="1" customWidth="1"/>
    <col min="23" max="16384" width="9.140625" style="1"/>
  </cols>
  <sheetData>
    <row r="1" spans="1:22" ht="23.25" customHeight="1">
      <c r="A1" s="169" t="s">
        <v>385</v>
      </c>
      <c r="B1" s="170"/>
      <c r="C1" s="170"/>
      <c r="D1" s="170"/>
      <c r="E1" s="170"/>
      <c r="F1" s="170"/>
      <c r="G1" s="170"/>
      <c r="H1" s="170"/>
      <c r="I1" s="170"/>
      <c r="J1" s="170"/>
      <c r="K1" s="170"/>
      <c r="L1" s="170"/>
      <c r="M1" s="170"/>
      <c r="N1" s="170"/>
      <c r="O1" s="170"/>
      <c r="P1" s="170"/>
      <c r="Q1" s="170"/>
      <c r="R1" s="170"/>
      <c r="S1" s="170"/>
      <c r="T1" s="170"/>
      <c r="U1" s="170"/>
      <c r="V1" s="171"/>
    </row>
    <row r="2" spans="1:22" ht="48.75">
      <c r="A2" s="135" t="s">
        <v>337</v>
      </c>
      <c r="B2" s="135" t="s">
        <v>399</v>
      </c>
      <c r="C2" s="136" t="s">
        <v>248</v>
      </c>
      <c r="D2" s="137" t="s">
        <v>233</v>
      </c>
      <c r="E2" s="137" t="s">
        <v>388</v>
      </c>
      <c r="F2" s="138" t="s">
        <v>0</v>
      </c>
      <c r="G2" s="139" t="s">
        <v>1</v>
      </c>
      <c r="H2" s="138" t="s">
        <v>2</v>
      </c>
      <c r="I2" s="138" t="s">
        <v>3</v>
      </c>
      <c r="J2" s="140" t="s">
        <v>252</v>
      </c>
      <c r="K2" s="140" t="s">
        <v>253</v>
      </c>
      <c r="L2" s="140" t="s">
        <v>254</v>
      </c>
      <c r="M2" s="140" t="s">
        <v>255</v>
      </c>
      <c r="N2" s="140" t="s">
        <v>256</v>
      </c>
      <c r="O2" s="140" t="s">
        <v>257</v>
      </c>
      <c r="P2" s="140" t="s">
        <v>258</v>
      </c>
      <c r="Q2" s="140" t="s">
        <v>259</v>
      </c>
      <c r="R2" s="140" t="s">
        <v>260</v>
      </c>
      <c r="S2" s="141" t="s">
        <v>249</v>
      </c>
      <c r="T2" s="142" t="s">
        <v>386</v>
      </c>
      <c r="U2" s="143" t="s">
        <v>387</v>
      </c>
      <c r="V2" s="144" t="s">
        <v>339</v>
      </c>
    </row>
    <row r="3" spans="1:22" ht="45">
      <c r="A3" s="185">
        <v>1</v>
      </c>
      <c r="B3" s="181" t="s">
        <v>452</v>
      </c>
      <c r="C3" s="8">
        <v>1</v>
      </c>
      <c r="D3" s="43" t="s">
        <v>4</v>
      </c>
      <c r="E3" s="2" t="s">
        <v>389</v>
      </c>
      <c r="F3" s="2" t="s">
        <v>5</v>
      </c>
      <c r="G3" s="3" t="s">
        <v>6</v>
      </c>
      <c r="H3" s="4" t="s">
        <v>7</v>
      </c>
      <c r="I3" s="4" t="s">
        <v>8</v>
      </c>
      <c r="J3" s="10">
        <v>30</v>
      </c>
      <c r="K3" s="9"/>
      <c r="L3" s="9">
        <v>10</v>
      </c>
      <c r="M3" s="9">
        <v>10</v>
      </c>
      <c r="N3" s="9"/>
      <c r="O3" s="9">
        <v>4</v>
      </c>
      <c r="P3" s="9">
        <v>50</v>
      </c>
      <c r="Q3" s="9">
        <v>3</v>
      </c>
      <c r="R3" s="10">
        <v>2</v>
      </c>
      <c r="S3" s="4">
        <f t="shared" ref="S3:S66" si="0">SUM(J3:R3)</f>
        <v>109</v>
      </c>
      <c r="T3" s="54">
        <v>7.49</v>
      </c>
      <c r="U3" s="54">
        <f t="shared" ref="U3:U66" si="1">S3*T3</f>
        <v>816.41</v>
      </c>
      <c r="V3" s="186">
        <f>SUM(U3:U11)</f>
        <v>11035.349999999999</v>
      </c>
    </row>
    <row r="4" spans="1:22" ht="26.25" customHeight="1">
      <c r="A4" s="185"/>
      <c r="B4" s="181"/>
      <c r="C4" s="8">
        <v>2</v>
      </c>
      <c r="D4" s="43" t="s">
        <v>141</v>
      </c>
      <c r="E4" s="2" t="s">
        <v>390</v>
      </c>
      <c r="F4" s="2" t="s">
        <v>13</v>
      </c>
      <c r="G4" s="3" t="s">
        <v>142</v>
      </c>
      <c r="H4" s="4" t="s">
        <v>143</v>
      </c>
      <c r="I4" s="4" t="s">
        <v>8</v>
      </c>
      <c r="J4" s="10">
        <v>15</v>
      </c>
      <c r="K4" s="9">
        <v>1</v>
      </c>
      <c r="L4" s="10">
        <v>10</v>
      </c>
      <c r="M4" s="9">
        <v>30</v>
      </c>
      <c r="N4" s="9"/>
      <c r="O4" s="9">
        <v>10</v>
      </c>
      <c r="P4" s="9">
        <v>50</v>
      </c>
      <c r="Q4" s="9">
        <v>30</v>
      </c>
      <c r="R4" s="10">
        <v>50</v>
      </c>
      <c r="S4" s="4">
        <f t="shared" si="0"/>
        <v>196</v>
      </c>
      <c r="T4" s="54">
        <v>23.35</v>
      </c>
      <c r="U4" s="54">
        <f t="shared" si="1"/>
        <v>4576.6000000000004</v>
      </c>
      <c r="V4" s="186"/>
    </row>
    <row r="5" spans="1:22" ht="45">
      <c r="A5" s="185"/>
      <c r="B5" s="181"/>
      <c r="C5" s="8">
        <v>3</v>
      </c>
      <c r="D5" s="43" t="s">
        <v>28</v>
      </c>
      <c r="E5" s="2" t="s">
        <v>391</v>
      </c>
      <c r="F5" s="2" t="s">
        <v>29</v>
      </c>
      <c r="G5" s="3" t="s">
        <v>16</v>
      </c>
      <c r="H5" s="4" t="s">
        <v>30</v>
      </c>
      <c r="I5" s="4" t="s">
        <v>8</v>
      </c>
      <c r="J5" s="10">
        <v>15</v>
      </c>
      <c r="K5" s="9"/>
      <c r="L5" s="10">
        <v>10</v>
      </c>
      <c r="M5" s="9">
        <v>30</v>
      </c>
      <c r="N5" s="9"/>
      <c r="O5" s="9">
        <v>4</v>
      </c>
      <c r="P5" s="9">
        <v>20</v>
      </c>
      <c r="Q5" s="9">
        <v>10</v>
      </c>
      <c r="R5" s="10">
        <v>10</v>
      </c>
      <c r="S5" s="4">
        <f t="shared" si="0"/>
        <v>99</v>
      </c>
      <c r="T5" s="54">
        <v>5.2</v>
      </c>
      <c r="U5" s="54">
        <f t="shared" si="1"/>
        <v>514.80000000000007</v>
      </c>
      <c r="V5" s="186"/>
    </row>
    <row r="6" spans="1:22" ht="60">
      <c r="A6" s="185"/>
      <c r="B6" s="181"/>
      <c r="C6" s="8">
        <v>4</v>
      </c>
      <c r="D6" s="43" t="s">
        <v>269</v>
      </c>
      <c r="E6" s="2" t="s">
        <v>392</v>
      </c>
      <c r="F6" s="2" t="s">
        <v>13</v>
      </c>
      <c r="G6" s="3" t="s">
        <v>150</v>
      </c>
      <c r="H6" s="4" t="s">
        <v>151</v>
      </c>
      <c r="I6" s="4" t="s">
        <v>8</v>
      </c>
      <c r="J6" s="9">
        <v>5</v>
      </c>
      <c r="K6" s="9"/>
      <c r="L6" s="10">
        <v>4</v>
      </c>
      <c r="M6" s="9">
        <v>15</v>
      </c>
      <c r="N6" s="9"/>
      <c r="O6" s="9">
        <v>4</v>
      </c>
      <c r="P6" s="9">
        <v>20</v>
      </c>
      <c r="Q6" s="9">
        <v>3</v>
      </c>
      <c r="R6" s="10">
        <v>2</v>
      </c>
      <c r="S6" s="4">
        <f t="shared" si="0"/>
        <v>53</v>
      </c>
      <c r="T6" s="54">
        <v>23.09</v>
      </c>
      <c r="U6" s="54">
        <f t="shared" si="1"/>
        <v>1223.77</v>
      </c>
      <c r="V6" s="186"/>
    </row>
    <row r="7" spans="1:22" ht="30">
      <c r="A7" s="185"/>
      <c r="B7" s="181"/>
      <c r="C7" s="8">
        <v>5</v>
      </c>
      <c r="D7" s="43" t="s">
        <v>31</v>
      </c>
      <c r="E7" s="2" t="s">
        <v>393</v>
      </c>
      <c r="F7" s="2" t="s">
        <v>13</v>
      </c>
      <c r="G7" s="3" t="s">
        <v>32</v>
      </c>
      <c r="H7" s="4" t="s">
        <v>33</v>
      </c>
      <c r="I7" s="4" t="s">
        <v>8</v>
      </c>
      <c r="J7" s="10">
        <v>10</v>
      </c>
      <c r="K7" s="9"/>
      <c r="L7" s="10">
        <v>5</v>
      </c>
      <c r="M7" s="9">
        <v>15</v>
      </c>
      <c r="N7" s="9"/>
      <c r="O7" s="9">
        <v>2</v>
      </c>
      <c r="P7" s="9">
        <v>15</v>
      </c>
      <c r="Q7" s="9">
        <v>10</v>
      </c>
      <c r="R7" s="10">
        <v>10</v>
      </c>
      <c r="S7" s="4">
        <f t="shared" si="0"/>
        <v>67</v>
      </c>
      <c r="T7" s="54">
        <v>6.39</v>
      </c>
      <c r="U7" s="54">
        <f t="shared" si="1"/>
        <v>428.13</v>
      </c>
      <c r="V7" s="186"/>
    </row>
    <row r="8" spans="1:22" ht="45">
      <c r="A8" s="185"/>
      <c r="B8" s="181"/>
      <c r="C8" s="8">
        <v>6</v>
      </c>
      <c r="D8" s="43" t="s">
        <v>34</v>
      </c>
      <c r="E8" s="2" t="s">
        <v>389</v>
      </c>
      <c r="F8" s="2" t="s">
        <v>13</v>
      </c>
      <c r="G8" s="3" t="s">
        <v>32</v>
      </c>
      <c r="H8" s="4" t="s">
        <v>35</v>
      </c>
      <c r="I8" s="4" t="s">
        <v>8</v>
      </c>
      <c r="J8" s="10">
        <v>15</v>
      </c>
      <c r="K8" s="9">
        <v>1</v>
      </c>
      <c r="L8" s="10">
        <v>20</v>
      </c>
      <c r="M8" s="9">
        <v>30</v>
      </c>
      <c r="N8" s="9"/>
      <c r="O8" s="9">
        <v>4</v>
      </c>
      <c r="P8" s="9">
        <v>30</v>
      </c>
      <c r="Q8" s="9">
        <v>10</v>
      </c>
      <c r="R8" s="10">
        <v>20</v>
      </c>
      <c r="S8" s="4">
        <f t="shared" si="0"/>
        <v>130</v>
      </c>
      <c r="T8" s="54">
        <v>6.44</v>
      </c>
      <c r="U8" s="54">
        <f t="shared" si="1"/>
        <v>837.2</v>
      </c>
      <c r="V8" s="186"/>
    </row>
    <row r="9" spans="1:22" ht="30">
      <c r="A9" s="185"/>
      <c r="B9" s="181"/>
      <c r="C9" s="8">
        <v>7</v>
      </c>
      <c r="D9" s="43" t="s">
        <v>264</v>
      </c>
      <c r="E9" s="2" t="s">
        <v>394</v>
      </c>
      <c r="F9" s="2" t="s">
        <v>13</v>
      </c>
      <c r="G9" s="3" t="s">
        <v>52</v>
      </c>
      <c r="H9" s="4" t="s">
        <v>53</v>
      </c>
      <c r="I9" s="4" t="s">
        <v>54</v>
      </c>
      <c r="J9" s="9"/>
      <c r="K9" s="9"/>
      <c r="L9" s="10">
        <v>0</v>
      </c>
      <c r="M9" s="9">
        <v>15</v>
      </c>
      <c r="N9" s="9"/>
      <c r="O9" s="9">
        <v>2</v>
      </c>
      <c r="P9" s="9">
        <v>2</v>
      </c>
      <c r="Q9" s="9">
        <v>4</v>
      </c>
      <c r="R9" s="10">
        <v>5</v>
      </c>
      <c r="S9" s="4">
        <f t="shared" si="0"/>
        <v>28</v>
      </c>
      <c r="T9" s="54">
        <v>18.05</v>
      </c>
      <c r="U9" s="54">
        <f t="shared" si="1"/>
        <v>505.40000000000003</v>
      </c>
      <c r="V9" s="186"/>
    </row>
    <row r="10" spans="1:22" ht="30">
      <c r="A10" s="185"/>
      <c r="B10" s="181"/>
      <c r="C10" s="8">
        <v>8</v>
      </c>
      <c r="D10" s="43" t="s">
        <v>222</v>
      </c>
      <c r="E10" s="2" t="s">
        <v>395</v>
      </c>
      <c r="F10" s="2" t="s">
        <v>13</v>
      </c>
      <c r="G10" s="3" t="s">
        <v>223</v>
      </c>
      <c r="H10" s="4" t="s">
        <v>224</v>
      </c>
      <c r="I10" s="4" t="s">
        <v>8</v>
      </c>
      <c r="J10" s="10"/>
      <c r="K10" s="9">
        <v>1</v>
      </c>
      <c r="L10" s="10">
        <v>15</v>
      </c>
      <c r="M10" s="9">
        <v>20</v>
      </c>
      <c r="N10" s="9">
        <v>6</v>
      </c>
      <c r="O10" s="9">
        <v>6</v>
      </c>
      <c r="P10" s="9">
        <v>30</v>
      </c>
      <c r="Q10" s="9">
        <v>16</v>
      </c>
      <c r="R10" s="10">
        <v>8</v>
      </c>
      <c r="S10" s="4">
        <f t="shared" si="0"/>
        <v>102</v>
      </c>
      <c r="T10" s="54">
        <v>10.79</v>
      </c>
      <c r="U10" s="54">
        <f t="shared" si="1"/>
        <v>1100.58</v>
      </c>
      <c r="V10" s="186"/>
    </row>
    <row r="11" spans="1:22" ht="30">
      <c r="A11" s="185"/>
      <c r="B11" s="181"/>
      <c r="C11" s="8">
        <v>9</v>
      </c>
      <c r="D11" s="43" t="s">
        <v>92</v>
      </c>
      <c r="E11" s="2" t="s">
        <v>396</v>
      </c>
      <c r="F11" s="2" t="s">
        <v>13</v>
      </c>
      <c r="G11" s="3" t="s">
        <v>93</v>
      </c>
      <c r="H11" s="4" t="s">
        <v>94</v>
      </c>
      <c r="I11" s="4" t="s">
        <v>95</v>
      </c>
      <c r="J11" s="9">
        <v>2</v>
      </c>
      <c r="K11" s="9"/>
      <c r="L11" s="10">
        <v>4</v>
      </c>
      <c r="M11" s="9">
        <v>15</v>
      </c>
      <c r="N11" s="9">
        <v>1</v>
      </c>
      <c r="O11" s="9">
        <v>1</v>
      </c>
      <c r="P11" s="9">
        <v>5</v>
      </c>
      <c r="Q11" s="9">
        <v>5</v>
      </c>
      <c r="R11" s="10">
        <v>5</v>
      </c>
      <c r="S11" s="4">
        <f t="shared" si="0"/>
        <v>38</v>
      </c>
      <c r="T11" s="54">
        <v>27.17</v>
      </c>
      <c r="U11" s="54">
        <f t="shared" si="1"/>
        <v>1032.46</v>
      </c>
      <c r="V11" s="186"/>
    </row>
    <row r="12" spans="1:22" ht="75">
      <c r="A12" s="179">
        <v>2</v>
      </c>
      <c r="B12" s="178" t="s">
        <v>452</v>
      </c>
      <c r="C12" s="71">
        <v>10</v>
      </c>
      <c r="D12" s="72" t="s">
        <v>87</v>
      </c>
      <c r="E12" s="73" t="s">
        <v>389</v>
      </c>
      <c r="F12" s="73" t="s">
        <v>13</v>
      </c>
      <c r="G12" s="74" t="s">
        <v>88</v>
      </c>
      <c r="H12" s="75" t="s">
        <v>89</v>
      </c>
      <c r="I12" s="75" t="s">
        <v>45</v>
      </c>
      <c r="J12" s="76">
        <v>5</v>
      </c>
      <c r="K12" s="76"/>
      <c r="L12" s="76">
        <v>2</v>
      </c>
      <c r="M12" s="76">
        <v>5</v>
      </c>
      <c r="N12" s="76">
        <v>1</v>
      </c>
      <c r="O12" s="76">
        <v>1</v>
      </c>
      <c r="P12" s="76">
        <v>1</v>
      </c>
      <c r="Q12" s="76">
        <v>2</v>
      </c>
      <c r="R12" s="76">
        <v>2</v>
      </c>
      <c r="S12" s="75">
        <f t="shared" si="0"/>
        <v>19</v>
      </c>
      <c r="T12" s="70">
        <v>58.25</v>
      </c>
      <c r="U12" s="70">
        <f t="shared" si="1"/>
        <v>1106.75</v>
      </c>
      <c r="V12" s="180">
        <f>SUM(U12:U19)</f>
        <v>6047.9000000000005</v>
      </c>
    </row>
    <row r="13" spans="1:22" ht="75">
      <c r="A13" s="179"/>
      <c r="B13" s="178"/>
      <c r="C13" s="71">
        <v>11</v>
      </c>
      <c r="D13" s="72" t="s">
        <v>90</v>
      </c>
      <c r="E13" s="73" t="s">
        <v>397</v>
      </c>
      <c r="F13" s="73" t="s">
        <v>13</v>
      </c>
      <c r="G13" s="74" t="s">
        <v>88</v>
      </c>
      <c r="H13" s="75" t="s">
        <v>91</v>
      </c>
      <c r="I13" s="75" t="s">
        <v>45</v>
      </c>
      <c r="J13" s="76">
        <v>5</v>
      </c>
      <c r="K13" s="76"/>
      <c r="L13" s="76">
        <v>2</v>
      </c>
      <c r="M13" s="76">
        <v>5</v>
      </c>
      <c r="N13" s="76">
        <v>1</v>
      </c>
      <c r="O13" s="76">
        <v>1</v>
      </c>
      <c r="P13" s="76">
        <v>5</v>
      </c>
      <c r="Q13" s="76">
        <v>2</v>
      </c>
      <c r="R13" s="76">
        <v>2</v>
      </c>
      <c r="S13" s="75">
        <f t="shared" si="0"/>
        <v>23</v>
      </c>
      <c r="T13" s="70">
        <v>56.31</v>
      </c>
      <c r="U13" s="70">
        <f t="shared" si="1"/>
        <v>1295.1300000000001</v>
      </c>
      <c r="V13" s="180"/>
    </row>
    <row r="14" spans="1:22" ht="45">
      <c r="A14" s="179"/>
      <c r="B14" s="178"/>
      <c r="C14" s="71">
        <v>12</v>
      </c>
      <c r="D14" s="72" t="s">
        <v>182</v>
      </c>
      <c r="E14" s="73" t="s">
        <v>395</v>
      </c>
      <c r="F14" s="73" t="s">
        <v>13</v>
      </c>
      <c r="G14" s="74" t="s">
        <v>88</v>
      </c>
      <c r="H14" s="75" t="s">
        <v>183</v>
      </c>
      <c r="I14" s="75" t="s">
        <v>45</v>
      </c>
      <c r="J14" s="76"/>
      <c r="K14" s="76"/>
      <c r="L14" s="76">
        <v>2</v>
      </c>
      <c r="M14" s="76">
        <v>5</v>
      </c>
      <c r="N14" s="76"/>
      <c r="O14" s="76">
        <v>2</v>
      </c>
      <c r="P14" s="76">
        <v>5</v>
      </c>
      <c r="Q14" s="76">
        <v>3</v>
      </c>
      <c r="R14" s="76">
        <v>2</v>
      </c>
      <c r="S14" s="75">
        <f t="shared" si="0"/>
        <v>19</v>
      </c>
      <c r="T14" s="70">
        <v>13.13</v>
      </c>
      <c r="U14" s="70">
        <f t="shared" si="1"/>
        <v>249.47000000000003</v>
      </c>
      <c r="V14" s="180"/>
    </row>
    <row r="15" spans="1:22" ht="45">
      <c r="A15" s="179"/>
      <c r="B15" s="178"/>
      <c r="C15" s="71">
        <v>13</v>
      </c>
      <c r="D15" s="72" t="s">
        <v>379</v>
      </c>
      <c r="E15" s="73" t="s">
        <v>398</v>
      </c>
      <c r="F15" s="73" t="s">
        <v>13</v>
      </c>
      <c r="G15" s="74" t="s">
        <v>383</v>
      </c>
      <c r="H15" s="75" t="s">
        <v>221</v>
      </c>
      <c r="I15" s="75" t="s">
        <v>45</v>
      </c>
      <c r="J15" s="76">
        <v>2</v>
      </c>
      <c r="K15" s="76"/>
      <c r="L15" s="76">
        <v>1</v>
      </c>
      <c r="M15" s="76">
        <v>3</v>
      </c>
      <c r="N15" s="76"/>
      <c r="O15" s="76">
        <v>1</v>
      </c>
      <c r="P15" s="76">
        <v>2</v>
      </c>
      <c r="Q15" s="76">
        <v>2</v>
      </c>
      <c r="R15" s="76">
        <v>2</v>
      </c>
      <c r="S15" s="75">
        <f t="shared" si="0"/>
        <v>13</v>
      </c>
      <c r="T15" s="70">
        <v>52.03</v>
      </c>
      <c r="U15" s="70">
        <f t="shared" si="1"/>
        <v>676.39</v>
      </c>
      <c r="V15" s="180"/>
    </row>
    <row r="16" spans="1:22" ht="36.75" customHeight="1">
      <c r="A16" s="179"/>
      <c r="B16" s="178"/>
      <c r="C16" s="71">
        <v>14</v>
      </c>
      <c r="D16" s="72" t="s">
        <v>42</v>
      </c>
      <c r="E16" s="73" t="s">
        <v>389</v>
      </c>
      <c r="F16" s="73" t="s">
        <v>13</v>
      </c>
      <c r="G16" s="74" t="s">
        <v>43</v>
      </c>
      <c r="H16" s="75" t="s">
        <v>44</v>
      </c>
      <c r="I16" s="75" t="s">
        <v>45</v>
      </c>
      <c r="J16" s="76"/>
      <c r="K16" s="76">
        <v>1</v>
      </c>
      <c r="L16" s="76">
        <v>10</v>
      </c>
      <c r="M16" s="76">
        <v>30</v>
      </c>
      <c r="N16" s="76">
        <v>1</v>
      </c>
      <c r="O16" s="76">
        <v>2</v>
      </c>
      <c r="P16" s="76">
        <v>10</v>
      </c>
      <c r="Q16" s="76">
        <v>10</v>
      </c>
      <c r="R16" s="76">
        <v>13</v>
      </c>
      <c r="S16" s="75">
        <f t="shared" si="0"/>
        <v>77</v>
      </c>
      <c r="T16" s="70">
        <v>12.71</v>
      </c>
      <c r="U16" s="70">
        <f t="shared" si="1"/>
        <v>978.67000000000007</v>
      </c>
      <c r="V16" s="180"/>
    </row>
    <row r="17" spans="1:22" ht="45">
      <c r="A17" s="179"/>
      <c r="B17" s="178"/>
      <c r="C17" s="71">
        <v>15</v>
      </c>
      <c r="D17" s="72" t="s">
        <v>272</v>
      </c>
      <c r="E17" s="73" t="s">
        <v>395</v>
      </c>
      <c r="F17" s="73" t="s">
        <v>13</v>
      </c>
      <c r="G17" s="74" t="s">
        <v>88</v>
      </c>
      <c r="H17" s="75" t="s">
        <v>210</v>
      </c>
      <c r="I17" s="75" t="s">
        <v>45</v>
      </c>
      <c r="J17" s="76">
        <v>2</v>
      </c>
      <c r="K17" s="76"/>
      <c r="L17" s="76">
        <v>2</v>
      </c>
      <c r="M17" s="76">
        <v>3</v>
      </c>
      <c r="N17" s="76">
        <v>1</v>
      </c>
      <c r="O17" s="76">
        <v>1</v>
      </c>
      <c r="P17" s="76">
        <v>3</v>
      </c>
      <c r="Q17" s="76">
        <v>4</v>
      </c>
      <c r="R17" s="76">
        <v>7</v>
      </c>
      <c r="S17" s="75">
        <f t="shared" si="0"/>
        <v>23</v>
      </c>
      <c r="T17" s="70">
        <v>28.64</v>
      </c>
      <c r="U17" s="70">
        <f t="shared" si="1"/>
        <v>658.72</v>
      </c>
      <c r="V17" s="180"/>
    </row>
    <row r="18" spans="1:22" ht="45">
      <c r="A18" s="179"/>
      <c r="B18" s="178"/>
      <c r="C18" s="71">
        <v>16</v>
      </c>
      <c r="D18" s="72" t="s">
        <v>273</v>
      </c>
      <c r="E18" s="73" t="s">
        <v>398</v>
      </c>
      <c r="F18" s="73" t="s">
        <v>13</v>
      </c>
      <c r="G18" s="74" t="s">
        <v>88</v>
      </c>
      <c r="H18" s="75" t="s">
        <v>214</v>
      </c>
      <c r="I18" s="75" t="s">
        <v>45</v>
      </c>
      <c r="J18" s="76"/>
      <c r="K18" s="76"/>
      <c r="L18" s="76">
        <v>1</v>
      </c>
      <c r="M18" s="76">
        <v>3</v>
      </c>
      <c r="N18" s="76"/>
      <c r="O18" s="76">
        <v>1</v>
      </c>
      <c r="P18" s="76">
        <v>2</v>
      </c>
      <c r="Q18" s="76">
        <v>4</v>
      </c>
      <c r="R18" s="76">
        <v>2</v>
      </c>
      <c r="S18" s="75">
        <f t="shared" si="0"/>
        <v>13</v>
      </c>
      <c r="T18" s="70">
        <v>45.43</v>
      </c>
      <c r="U18" s="70">
        <f t="shared" si="1"/>
        <v>590.59</v>
      </c>
      <c r="V18" s="180"/>
    </row>
    <row r="19" spans="1:22" ht="30">
      <c r="A19" s="179"/>
      <c r="B19" s="178"/>
      <c r="C19" s="71">
        <v>17</v>
      </c>
      <c r="D19" s="72" t="s">
        <v>274</v>
      </c>
      <c r="E19" s="73" t="s">
        <v>389</v>
      </c>
      <c r="F19" s="73" t="s">
        <v>13</v>
      </c>
      <c r="G19" s="74" t="s">
        <v>216</v>
      </c>
      <c r="H19" s="75" t="s">
        <v>225</v>
      </c>
      <c r="I19" s="75" t="s">
        <v>136</v>
      </c>
      <c r="J19" s="76">
        <v>2</v>
      </c>
      <c r="K19" s="76"/>
      <c r="L19" s="76">
        <v>2</v>
      </c>
      <c r="M19" s="76">
        <v>4</v>
      </c>
      <c r="N19" s="76">
        <v>2</v>
      </c>
      <c r="O19" s="76">
        <v>2</v>
      </c>
      <c r="P19" s="76">
        <v>5</v>
      </c>
      <c r="Q19" s="76">
        <v>4</v>
      </c>
      <c r="R19" s="76">
        <v>5</v>
      </c>
      <c r="S19" s="75">
        <f t="shared" si="0"/>
        <v>26</v>
      </c>
      <c r="T19" s="70">
        <v>18.93</v>
      </c>
      <c r="U19" s="70">
        <f t="shared" si="1"/>
        <v>492.18</v>
      </c>
      <c r="V19" s="180"/>
    </row>
    <row r="20" spans="1:22" ht="27" customHeight="1">
      <c r="A20" s="183">
        <v>3</v>
      </c>
      <c r="B20" s="182" t="s">
        <v>453</v>
      </c>
      <c r="C20" s="8">
        <v>18</v>
      </c>
      <c r="D20" s="43" t="s">
        <v>9</v>
      </c>
      <c r="E20" s="2" t="s">
        <v>400</v>
      </c>
      <c r="F20" s="2" t="s">
        <v>10</v>
      </c>
      <c r="G20" s="3" t="s">
        <v>11</v>
      </c>
      <c r="H20" s="4" t="s">
        <v>12</v>
      </c>
      <c r="I20" s="4" t="s">
        <v>8</v>
      </c>
      <c r="J20" s="10">
        <v>2</v>
      </c>
      <c r="K20" s="9"/>
      <c r="L20" s="10">
        <v>5</v>
      </c>
      <c r="M20" s="9">
        <v>3</v>
      </c>
      <c r="N20" s="9"/>
      <c r="O20" s="9">
        <v>2</v>
      </c>
      <c r="P20" s="9">
        <v>3</v>
      </c>
      <c r="Q20" s="9">
        <v>2</v>
      </c>
      <c r="R20" s="10">
        <v>3</v>
      </c>
      <c r="S20" s="4">
        <f t="shared" si="0"/>
        <v>20</v>
      </c>
      <c r="T20" s="54">
        <v>23.16</v>
      </c>
      <c r="U20" s="54">
        <f t="shared" si="1"/>
        <v>463.2</v>
      </c>
      <c r="V20" s="186">
        <f>SUM(U20:U41)</f>
        <v>127685.75000000001</v>
      </c>
    </row>
    <row r="21" spans="1:22" ht="26.25" customHeight="1">
      <c r="A21" s="183"/>
      <c r="B21" s="182"/>
      <c r="C21" s="8">
        <v>19</v>
      </c>
      <c r="D21" s="43" t="s">
        <v>97</v>
      </c>
      <c r="E21" s="2" t="s">
        <v>401</v>
      </c>
      <c r="F21" s="2" t="s">
        <v>98</v>
      </c>
      <c r="G21" s="3" t="s">
        <v>99</v>
      </c>
      <c r="H21" s="4" t="s">
        <v>100</v>
      </c>
      <c r="I21" s="4" t="s">
        <v>8</v>
      </c>
      <c r="J21" s="9">
        <v>10</v>
      </c>
      <c r="K21" s="9"/>
      <c r="L21" s="9">
        <v>2</v>
      </c>
      <c r="M21" s="9">
        <v>8</v>
      </c>
      <c r="N21" s="9"/>
      <c r="O21" s="9">
        <v>10</v>
      </c>
      <c r="P21" s="9">
        <v>4</v>
      </c>
      <c r="Q21" s="9">
        <v>70</v>
      </c>
      <c r="R21" s="9">
        <v>10</v>
      </c>
      <c r="S21" s="4">
        <f t="shared" si="0"/>
        <v>114</v>
      </c>
      <c r="T21" s="54">
        <v>143.96</v>
      </c>
      <c r="U21" s="54">
        <f t="shared" si="1"/>
        <v>16411.440000000002</v>
      </c>
      <c r="V21" s="186"/>
    </row>
    <row r="22" spans="1:22" ht="26.25" customHeight="1">
      <c r="A22" s="183"/>
      <c r="B22" s="182"/>
      <c r="C22" s="8">
        <v>20</v>
      </c>
      <c r="D22" s="43" t="s">
        <v>101</v>
      </c>
      <c r="E22" s="2" t="s">
        <v>402</v>
      </c>
      <c r="F22" s="2" t="s">
        <v>102</v>
      </c>
      <c r="G22" s="3" t="s">
        <v>103</v>
      </c>
      <c r="H22" s="4" t="s">
        <v>104</v>
      </c>
      <c r="I22" s="4" t="s">
        <v>8</v>
      </c>
      <c r="J22" s="9">
        <v>10</v>
      </c>
      <c r="K22" s="9">
        <v>1</v>
      </c>
      <c r="L22" s="9">
        <v>5</v>
      </c>
      <c r="M22" s="9">
        <v>60</v>
      </c>
      <c r="N22" s="9"/>
      <c r="O22" s="9">
        <v>20</v>
      </c>
      <c r="P22" s="9">
        <v>20</v>
      </c>
      <c r="Q22" s="9">
        <v>60</v>
      </c>
      <c r="R22" s="9">
        <v>30</v>
      </c>
      <c r="S22" s="4">
        <f t="shared" si="0"/>
        <v>206</v>
      </c>
      <c r="T22" s="54">
        <v>13.93</v>
      </c>
      <c r="U22" s="54">
        <f t="shared" si="1"/>
        <v>2869.58</v>
      </c>
      <c r="V22" s="186"/>
    </row>
    <row r="23" spans="1:22" ht="27" customHeight="1">
      <c r="A23" s="183"/>
      <c r="B23" s="182"/>
      <c r="C23" s="8">
        <v>21</v>
      </c>
      <c r="D23" s="43" t="s">
        <v>234</v>
      </c>
      <c r="E23" s="2" t="s">
        <v>403</v>
      </c>
      <c r="F23" s="2" t="s">
        <v>10</v>
      </c>
      <c r="G23" s="3" t="s">
        <v>103</v>
      </c>
      <c r="H23" s="4" t="s">
        <v>140</v>
      </c>
      <c r="I23" s="4" t="s">
        <v>8</v>
      </c>
      <c r="J23" s="10">
        <v>10</v>
      </c>
      <c r="K23" s="9"/>
      <c r="L23" s="10">
        <v>4</v>
      </c>
      <c r="M23" s="9">
        <v>15</v>
      </c>
      <c r="N23" s="9"/>
      <c r="O23" s="9">
        <v>4</v>
      </c>
      <c r="P23" s="9">
        <v>20</v>
      </c>
      <c r="Q23" s="9">
        <v>50</v>
      </c>
      <c r="R23" s="10">
        <v>40</v>
      </c>
      <c r="S23" s="4">
        <f t="shared" si="0"/>
        <v>143</v>
      </c>
      <c r="T23" s="54">
        <v>7.06</v>
      </c>
      <c r="U23" s="54">
        <f t="shared" si="1"/>
        <v>1009.5799999999999</v>
      </c>
      <c r="V23" s="186"/>
    </row>
    <row r="24" spans="1:22" ht="26.25" customHeight="1">
      <c r="A24" s="183"/>
      <c r="B24" s="182"/>
      <c r="C24" s="8">
        <v>22</v>
      </c>
      <c r="D24" s="43" t="s">
        <v>105</v>
      </c>
      <c r="E24" s="2" t="s">
        <v>400</v>
      </c>
      <c r="F24" s="2" t="s">
        <v>13</v>
      </c>
      <c r="G24" s="3" t="s">
        <v>106</v>
      </c>
      <c r="H24" s="4" t="s">
        <v>107</v>
      </c>
      <c r="I24" s="4" t="s">
        <v>8</v>
      </c>
      <c r="J24" s="9">
        <v>10</v>
      </c>
      <c r="K24" s="9"/>
      <c r="L24" s="10">
        <v>8</v>
      </c>
      <c r="M24" s="9">
        <v>15</v>
      </c>
      <c r="N24" s="9"/>
      <c r="O24" s="9">
        <v>6</v>
      </c>
      <c r="P24" s="9">
        <v>10</v>
      </c>
      <c r="Q24" s="9">
        <v>10</v>
      </c>
      <c r="R24" s="10">
        <v>5</v>
      </c>
      <c r="S24" s="4">
        <f t="shared" si="0"/>
        <v>64</v>
      </c>
      <c r="T24" s="54">
        <v>42.78</v>
      </c>
      <c r="U24" s="54">
        <f t="shared" si="1"/>
        <v>2737.92</v>
      </c>
      <c r="V24" s="186"/>
    </row>
    <row r="25" spans="1:22" ht="45">
      <c r="A25" s="183"/>
      <c r="B25" s="182"/>
      <c r="C25" s="8">
        <v>23</v>
      </c>
      <c r="D25" s="45" t="s">
        <v>119</v>
      </c>
      <c r="E25" s="132" t="s">
        <v>404</v>
      </c>
      <c r="F25" s="2" t="s">
        <v>120</v>
      </c>
      <c r="G25" s="3" t="s">
        <v>109</v>
      </c>
      <c r="H25" s="4" t="s">
        <v>121</v>
      </c>
      <c r="I25" s="4" t="s">
        <v>8</v>
      </c>
      <c r="J25" s="10">
        <v>20</v>
      </c>
      <c r="K25" s="9"/>
      <c r="L25" s="10">
        <v>25</v>
      </c>
      <c r="M25" s="9">
        <v>60</v>
      </c>
      <c r="N25" s="9"/>
      <c r="O25" s="9">
        <v>10</v>
      </c>
      <c r="P25" s="9">
        <v>0</v>
      </c>
      <c r="Q25" s="9">
        <v>50</v>
      </c>
      <c r="R25" s="10">
        <v>32</v>
      </c>
      <c r="S25" s="4">
        <f t="shared" si="0"/>
        <v>197</v>
      </c>
      <c r="T25" s="54">
        <v>219.07</v>
      </c>
      <c r="U25" s="54">
        <f t="shared" si="1"/>
        <v>43156.79</v>
      </c>
      <c r="V25" s="186"/>
    </row>
    <row r="26" spans="1:22" ht="27" customHeight="1">
      <c r="A26" s="183"/>
      <c r="B26" s="182"/>
      <c r="C26" s="8">
        <v>24</v>
      </c>
      <c r="D26" s="43" t="s">
        <v>270</v>
      </c>
      <c r="E26" s="2" t="s">
        <v>405</v>
      </c>
      <c r="F26" s="2" t="s">
        <v>13</v>
      </c>
      <c r="G26" s="3" t="s">
        <v>40</v>
      </c>
      <c r="H26" s="4" t="s">
        <v>41</v>
      </c>
      <c r="I26" s="4" t="s">
        <v>8</v>
      </c>
      <c r="J26" s="10">
        <v>10</v>
      </c>
      <c r="K26" s="9"/>
      <c r="L26" s="10">
        <v>20</v>
      </c>
      <c r="M26" s="9">
        <v>40</v>
      </c>
      <c r="N26" s="9"/>
      <c r="O26" s="9">
        <v>4</v>
      </c>
      <c r="P26" s="9">
        <v>20</v>
      </c>
      <c r="Q26" s="9">
        <v>8</v>
      </c>
      <c r="R26" s="10">
        <v>8</v>
      </c>
      <c r="S26" s="4">
        <f t="shared" si="0"/>
        <v>110</v>
      </c>
      <c r="T26" s="54">
        <v>20.93</v>
      </c>
      <c r="U26" s="54">
        <f t="shared" si="1"/>
        <v>2302.3000000000002</v>
      </c>
      <c r="V26" s="186"/>
    </row>
    <row r="27" spans="1:22" ht="26.25" customHeight="1">
      <c r="A27" s="183"/>
      <c r="B27" s="182"/>
      <c r="C27" s="8">
        <v>25</v>
      </c>
      <c r="D27" s="43" t="s">
        <v>122</v>
      </c>
      <c r="E27" s="2" t="s">
        <v>403</v>
      </c>
      <c r="F27" s="2" t="s">
        <v>102</v>
      </c>
      <c r="G27" s="3" t="s">
        <v>99</v>
      </c>
      <c r="H27" s="4" t="s">
        <v>123</v>
      </c>
      <c r="I27" s="4" t="s">
        <v>8</v>
      </c>
      <c r="J27" s="10">
        <v>30</v>
      </c>
      <c r="K27" s="9"/>
      <c r="L27" s="10">
        <v>4</v>
      </c>
      <c r="M27" s="9">
        <v>45</v>
      </c>
      <c r="N27" s="9"/>
      <c r="O27" s="9">
        <v>20</v>
      </c>
      <c r="P27" s="9">
        <v>30</v>
      </c>
      <c r="Q27" s="9">
        <v>100</v>
      </c>
      <c r="R27" s="10">
        <v>40</v>
      </c>
      <c r="S27" s="4">
        <f t="shared" si="0"/>
        <v>269</v>
      </c>
      <c r="T27" s="54">
        <v>22.69</v>
      </c>
      <c r="U27" s="54">
        <f t="shared" si="1"/>
        <v>6103.6100000000006</v>
      </c>
      <c r="V27" s="186"/>
    </row>
    <row r="28" spans="1:22" ht="26.25" customHeight="1">
      <c r="A28" s="183"/>
      <c r="B28" s="182"/>
      <c r="C28" s="8">
        <v>26</v>
      </c>
      <c r="D28" s="43" t="s">
        <v>124</v>
      </c>
      <c r="E28" s="2" t="s">
        <v>406</v>
      </c>
      <c r="F28" s="2" t="s">
        <v>102</v>
      </c>
      <c r="G28" s="3" t="s">
        <v>99</v>
      </c>
      <c r="H28" s="4" t="s">
        <v>125</v>
      </c>
      <c r="I28" s="4" t="s">
        <v>8</v>
      </c>
      <c r="J28" s="10">
        <v>20</v>
      </c>
      <c r="K28" s="9"/>
      <c r="L28" s="10">
        <v>4</v>
      </c>
      <c r="M28" s="9">
        <v>50</v>
      </c>
      <c r="N28" s="9"/>
      <c r="O28" s="9">
        <v>20</v>
      </c>
      <c r="P28" s="9">
        <v>40</v>
      </c>
      <c r="Q28" s="9">
        <v>150</v>
      </c>
      <c r="R28" s="10">
        <v>40</v>
      </c>
      <c r="S28" s="4">
        <f t="shared" si="0"/>
        <v>324</v>
      </c>
      <c r="T28" s="54">
        <v>31.85</v>
      </c>
      <c r="U28" s="54">
        <f t="shared" si="1"/>
        <v>10319.4</v>
      </c>
      <c r="V28" s="186"/>
    </row>
    <row r="29" spans="1:22" ht="27" customHeight="1">
      <c r="A29" s="183"/>
      <c r="B29" s="182"/>
      <c r="C29" s="8">
        <v>27</v>
      </c>
      <c r="D29" s="43" t="s">
        <v>133</v>
      </c>
      <c r="E29" s="2" t="s">
        <v>407</v>
      </c>
      <c r="F29" s="2" t="s">
        <v>134</v>
      </c>
      <c r="G29" s="3" t="s">
        <v>130</v>
      </c>
      <c r="H29" s="4" t="s">
        <v>135</v>
      </c>
      <c r="I29" s="4" t="s">
        <v>136</v>
      </c>
      <c r="J29" s="9"/>
      <c r="K29" s="9"/>
      <c r="L29" s="10">
        <v>50</v>
      </c>
      <c r="M29" s="9">
        <v>5</v>
      </c>
      <c r="N29" s="9"/>
      <c r="O29" s="9">
        <v>0</v>
      </c>
      <c r="P29" s="9">
        <v>40</v>
      </c>
      <c r="Q29" s="9">
        <v>10</v>
      </c>
      <c r="R29" s="10">
        <v>7</v>
      </c>
      <c r="S29" s="4">
        <f t="shared" si="0"/>
        <v>112</v>
      </c>
      <c r="T29" s="54">
        <v>2.5099999999999998</v>
      </c>
      <c r="U29" s="54">
        <f t="shared" si="1"/>
        <v>281.12</v>
      </c>
      <c r="V29" s="186"/>
    </row>
    <row r="30" spans="1:22" ht="45">
      <c r="A30" s="183"/>
      <c r="B30" s="182"/>
      <c r="C30" s="8">
        <v>28</v>
      </c>
      <c r="D30" s="43" t="s">
        <v>262</v>
      </c>
      <c r="E30" s="2" t="s">
        <v>408</v>
      </c>
      <c r="F30" s="2" t="s">
        <v>137</v>
      </c>
      <c r="G30" s="3" t="s">
        <v>138</v>
      </c>
      <c r="H30" s="4" t="s">
        <v>139</v>
      </c>
      <c r="I30" s="4" t="s">
        <v>8</v>
      </c>
      <c r="J30" s="9"/>
      <c r="K30" s="9"/>
      <c r="L30" s="10">
        <v>0</v>
      </c>
      <c r="M30" s="9">
        <v>80</v>
      </c>
      <c r="N30" s="9"/>
      <c r="O30" s="9">
        <v>30</v>
      </c>
      <c r="P30" s="9">
        <v>10</v>
      </c>
      <c r="Q30" s="9">
        <v>5</v>
      </c>
      <c r="R30" s="10">
        <v>5</v>
      </c>
      <c r="S30" s="4">
        <f t="shared" si="0"/>
        <v>130</v>
      </c>
      <c r="T30" s="54">
        <v>11.49</v>
      </c>
      <c r="U30" s="54">
        <f t="shared" si="1"/>
        <v>1493.7</v>
      </c>
      <c r="V30" s="186"/>
    </row>
    <row r="31" spans="1:22" ht="26.25" customHeight="1">
      <c r="A31" s="183"/>
      <c r="B31" s="182"/>
      <c r="C31" s="8">
        <v>29</v>
      </c>
      <c r="D31" s="43" t="s">
        <v>211</v>
      </c>
      <c r="E31" s="2" t="s">
        <v>409</v>
      </c>
      <c r="F31" s="2" t="s">
        <v>13</v>
      </c>
      <c r="G31" s="3" t="s">
        <v>212</v>
      </c>
      <c r="H31" s="4" t="s">
        <v>213</v>
      </c>
      <c r="I31" s="4" t="s">
        <v>45</v>
      </c>
      <c r="J31" s="10">
        <v>2</v>
      </c>
      <c r="K31" s="9"/>
      <c r="L31" s="10">
        <v>0</v>
      </c>
      <c r="M31" s="9">
        <v>3</v>
      </c>
      <c r="N31" s="9">
        <v>1</v>
      </c>
      <c r="O31" s="9">
        <v>1</v>
      </c>
      <c r="P31" s="9">
        <v>2</v>
      </c>
      <c r="Q31" s="9">
        <v>4</v>
      </c>
      <c r="R31" s="10">
        <v>5</v>
      </c>
      <c r="S31" s="4">
        <f t="shared" si="0"/>
        <v>18</v>
      </c>
      <c r="T31" s="54">
        <v>27.45</v>
      </c>
      <c r="U31" s="54">
        <f t="shared" si="1"/>
        <v>494.09999999999997</v>
      </c>
      <c r="V31" s="186"/>
    </row>
    <row r="32" spans="1:22" ht="30">
      <c r="A32" s="183"/>
      <c r="B32" s="182"/>
      <c r="C32" s="8">
        <v>30</v>
      </c>
      <c r="D32" s="14" t="s">
        <v>322</v>
      </c>
      <c r="E32" s="2" t="s">
        <v>410</v>
      </c>
      <c r="F32" s="2" t="s">
        <v>13</v>
      </c>
      <c r="G32" s="4" t="s">
        <v>323</v>
      </c>
      <c r="H32" s="4" t="s">
        <v>324</v>
      </c>
      <c r="I32" s="4" t="s">
        <v>8</v>
      </c>
      <c r="J32" s="11"/>
      <c r="K32" s="11"/>
      <c r="L32" s="4">
        <v>4</v>
      </c>
      <c r="M32" s="11"/>
      <c r="N32" s="11"/>
      <c r="O32" s="11"/>
      <c r="P32" s="11"/>
      <c r="Q32" s="11"/>
      <c r="R32" s="11"/>
      <c r="S32" s="4">
        <f t="shared" si="0"/>
        <v>4</v>
      </c>
      <c r="T32" s="54">
        <v>11.11</v>
      </c>
      <c r="U32" s="54">
        <f t="shared" si="1"/>
        <v>44.44</v>
      </c>
      <c r="V32" s="186"/>
    </row>
    <row r="33" spans="1:22" ht="26.25" customHeight="1">
      <c r="A33" s="183"/>
      <c r="B33" s="182"/>
      <c r="C33" s="8">
        <v>31</v>
      </c>
      <c r="D33" s="46" t="s">
        <v>312</v>
      </c>
      <c r="E33" s="5" t="s">
        <v>400</v>
      </c>
      <c r="F33" s="12" t="s">
        <v>13</v>
      </c>
      <c r="G33" s="12" t="s">
        <v>106</v>
      </c>
      <c r="H33" s="12" t="s">
        <v>313</v>
      </c>
      <c r="I33" s="12" t="s">
        <v>8</v>
      </c>
      <c r="J33" s="11"/>
      <c r="K33" s="11"/>
      <c r="L33" s="11"/>
      <c r="M33" s="11"/>
      <c r="N33" s="11"/>
      <c r="O33" s="11"/>
      <c r="P33" s="11"/>
      <c r="Q33" s="11">
        <v>20</v>
      </c>
      <c r="R33" s="12">
        <v>50</v>
      </c>
      <c r="S33" s="4">
        <f t="shared" si="0"/>
        <v>70</v>
      </c>
      <c r="T33" s="54">
        <v>18.59</v>
      </c>
      <c r="U33" s="54">
        <f t="shared" si="1"/>
        <v>1301.3</v>
      </c>
      <c r="V33" s="186"/>
    </row>
    <row r="34" spans="1:22" ht="26.25" customHeight="1">
      <c r="A34" s="183"/>
      <c r="B34" s="182"/>
      <c r="C34" s="8">
        <v>32</v>
      </c>
      <c r="D34" s="47" t="s">
        <v>316</v>
      </c>
      <c r="E34" s="7" t="s">
        <v>411</v>
      </c>
      <c r="F34" s="12" t="s">
        <v>13</v>
      </c>
      <c r="G34" s="12" t="s">
        <v>109</v>
      </c>
      <c r="H34" s="12" t="s">
        <v>317</v>
      </c>
      <c r="I34" s="12" t="s">
        <v>8</v>
      </c>
      <c r="J34" s="11"/>
      <c r="K34" s="11"/>
      <c r="L34" s="11"/>
      <c r="M34" s="11"/>
      <c r="N34" s="11"/>
      <c r="O34" s="11"/>
      <c r="P34" s="11"/>
      <c r="Q34" s="11">
        <v>20</v>
      </c>
      <c r="R34" s="12">
        <v>20</v>
      </c>
      <c r="S34" s="4">
        <f t="shared" si="0"/>
        <v>40</v>
      </c>
      <c r="T34" s="54">
        <v>233.65</v>
      </c>
      <c r="U34" s="54">
        <f t="shared" si="1"/>
        <v>9346</v>
      </c>
      <c r="V34" s="186"/>
    </row>
    <row r="35" spans="1:22" ht="30">
      <c r="A35" s="183"/>
      <c r="B35" s="182"/>
      <c r="C35" s="8">
        <v>33</v>
      </c>
      <c r="D35" s="43" t="s">
        <v>168</v>
      </c>
      <c r="E35" s="2" t="s">
        <v>412</v>
      </c>
      <c r="F35" s="2" t="s">
        <v>13</v>
      </c>
      <c r="G35" s="3" t="s">
        <v>40</v>
      </c>
      <c r="H35" s="4" t="s">
        <v>169</v>
      </c>
      <c r="I35" s="4" t="s">
        <v>8</v>
      </c>
      <c r="J35" s="9">
        <v>50</v>
      </c>
      <c r="K35" s="9">
        <v>6</v>
      </c>
      <c r="L35" s="9">
        <v>20</v>
      </c>
      <c r="M35" s="9">
        <v>60</v>
      </c>
      <c r="N35" s="9"/>
      <c r="O35" s="9">
        <v>20</v>
      </c>
      <c r="P35" s="9">
        <v>50</v>
      </c>
      <c r="Q35" s="9">
        <v>20</v>
      </c>
      <c r="R35" s="9">
        <v>20</v>
      </c>
      <c r="S35" s="4">
        <f t="shared" si="0"/>
        <v>246</v>
      </c>
      <c r="T35" s="54">
        <v>44.95</v>
      </c>
      <c r="U35" s="54">
        <f t="shared" si="1"/>
        <v>11057.7</v>
      </c>
      <c r="V35" s="186"/>
    </row>
    <row r="36" spans="1:22" ht="45">
      <c r="A36" s="183"/>
      <c r="B36" s="182"/>
      <c r="C36" s="8">
        <v>34</v>
      </c>
      <c r="D36" s="43" t="s">
        <v>251</v>
      </c>
      <c r="E36" s="2" t="s">
        <v>413</v>
      </c>
      <c r="F36" s="2" t="s">
        <v>13</v>
      </c>
      <c r="G36" s="3" t="s">
        <v>172</v>
      </c>
      <c r="H36" s="4" t="s">
        <v>173</v>
      </c>
      <c r="I36" s="4" t="s">
        <v>8</v>
      </c>
      <c r="J36" s="9">
        <v>5</v>
      </c>
      <c r="K36" s="9"/>
      <c r="L36" s="9">
        <v>0</v>
      </c>
      <c r="M36" s="9">
        <v>10</v>
      </c>
      <c r="N36" s="9"/>
      <c r="O36" s="9">
        <v>0</v>
      </c>
      <c r="P36" s="9"/>
      <c r="Q36" s="9">
        <v>2</v>
      </c>
      <c r="R36" s="9">
        <v>1</v>
      </c>
      <c r="S36" s="4">
        <f t="shared" si="0"/>
        <v>18</v>
      </c>
      <c r="T36" s="54">
        <v>97.93</v>
      </c>
      <c r="U36" s="54">
        <f t="shared" si="1"/>
        <v>1762.7400000000002</v>
      </c>
      <c r="V36" s="186"/>
    </row>
    <row r="37" spans="1:22" ht="45">
      <c r="A37" s="183"/>
      <c r="B37" s="182"/>
      <c r="C37" s="8">
        <v>35</v>
      </c>
      <c r="D37" s="43" t="s">
        <v>231</v>
      </c>
      <c r="E37" s="2" t="s">
        <v>409</v>
      </c>
      <c r="F37" s="5" t="s">
        <v>0</v>
      </c>
      <c r="G37" s="6" t="s">
        <v>216</v>
      </c>
      <c r="H37" s="7" t="s">
        <v>232</v>
      </c>
      <c r="I37" s="4" t="s">
        <v>45</v>
      </c>
      <c r="J37" s="9">
        <v>20</v>
      </c>
      <c r="K37" s="9"/>
      <c r="L37" s="9">
        <v>44</v>
      </c>
      <c r="M37" s="9">
        <v>30</v>
      </c>
      <c r="N37" s="9"/>
      <c r="O37" s="9">
        <v>10</v>
      </c>
      <c r="P37" s="9">
        <v>10</v>
      </c>
      <c r="Q37" s="9">
        <v>10</v>
      </c>
      <c r="R37" s="9">
        <v>50</v>
      </c>
      <c r="S37" s="4">
        <f t="shared" si="0"/>
        <v>174</v>
      </c>
      <c r="T37" s="54">
        <v>18.2</v>
      </c>
      <c r="U37" s="54">
        <f t="shared" si="1"/>
        <v>3166.7999999999997</v>
      </c>
      <c r="V37" s="186"/>
    </row>
    <row r="38" spans="1:22" ht="30">
      <c r="A38" s="183"/>
      <c r="B38" s="182"/>
      <c r="C38" s="8">
        <v>36</v>
      </c>
      <c r="D38" s="43" t="s">
        <v>46</v>
      </c>
      <c r="E38" s="2" t="s">
        <v>414</v>
      </c>
      <c r="F38" s="2" t="s">
        <v>13</v>
      </c>
      <c r="G38" s="3" t="s">
        <v>43</v>
      </c>
      <c r="H38" s="4" t="s">
        <v>47</v>
      </c>
      <c r="I38" s="4" t="s">
        <v>8</v>
      </c>
      <c r="J38" s="9">
        <v>10</v>
      </c>
      <c r="K38" s="9">
        <v>8</v>
      </c>
      <c r="L38" s="9">
        <v>4</v>
      </c>
      <c r="M38" s="9">
        <v>15</v>
      </c>
      <c r="N38" s="9"/>
      <c r="O38" s="9">
        <v>2</v>
      </c>
      <c r="P38" s="9">
        <v>20</v>
      </c>
      <c r="Q38" s="9">
        <v>15</v>
      </c>
      <c r="R38" s="9">
        <v>15</v>
      </c>
      <c r="S38" s="4">
        <f t="shared" si="0"/>
        <v>89</v>
      </c>
      <c r="T38" s="54">
        <v>87.07</v>
      </c>
      <c r="U38" s="54">
        <f t="shared" si="1"/>
        <v>7749.23</v>
      </c>
      <c r="V38" s="186"/>
    </row>
    <row r="39" spans="1:22" ht="45.75" customHeight="1">
      <c r="A39" s="183"/>
      <c r="B39" s="182"/>
      <c r="C39" s="8">
        <v>37</v>
      </c>
      <c r="D39" s="43" t="s">
        <v>48</v>
      </c>
      <c r="E39" s="2" t="s">
        <v>415</v>
      </c>
      <c r="F39" s="2" t="s">
        <v>13</v>
      </c>
      <c r="G39" s="3" t="s">
        <v>49</v>
      </c>
      <c r="H39" s="4" t="s">
        <v>50</v>
      </c>
      <c r="I39" s="4" t="s">
        <v>51</v>
      </c>
      <c r="J39" s="9"/>
      <c r="K39" s="9">
        <v>8</v>
      </c>
      <c r="L39" s="9">
        <v>25</v>
      </c>
      <c r="M39" s="9">
        <v>20</v>
      </c>
      <c r="N39" s="9"/>
      <c r="O39" s="9">
        <v>10</v>
      </c>
      <c r="P39" s="9">
        <v>50</v>
      </c>
      <c r="Q39" s="9">
        <v>10</v>
      </c>
      <c r="R39" s="9">
        <v>10</v>
      </c>
      <c r="S39" s="4">
        <f t="shared" si="0"/>
        <v>133</v>
      </c>
      <c r="T39" s="54">
        <v>10.1</v>
      </c>
      <c r="U39" s="54">
        <f t="shared" si="1"/>
        <v>1343.3</v>
      </c>
      <c r="V39" s="186"/>
    </row>
    <row r="40" spans="1:22" ht="52.5" customHeight="1">
      <c r="A40" s="183"/>
      <c r="B40" s="182"/>
      <c r="C40" s="8">
        <v>38</v>
      </c>
      <c r="D40" s="145" t="s">
        <v>348</v>
      </c>
      <c r="E40" s="146" t="s">
        <v>416</v>
      </c>
      <c r="F40" s="2" t="s">
        <v>13</v>
      </c>
      <c r="G40" s="4" t="s">
        <v>349</v>
      </c>
      <c r="H40" s="4" t="s">
        <v>350</v>
      </c>
      <c r="I40" s="62" t="s">
        <v>372</v>
      </c>
      <c r="J40" s="11"/>
      <c r="K40" s="11"/>
      <c r="L40" s="11"/>
      <c r="M40" s="11"/>
      <c r="N40" s="11"/>
      <c r="O40" s="11"/>
      <c r="P40" s="11"/>
      <c r="Q40" s="4">
        <v>8</v>
      </c>
      <c r="R40" s="11"/>
      <c r="S40" s="4">
        <f t="shared" si="0"/>
        <v>8</v>
      </c>
      <c r="T40" s="54">
        <v>416.2</v>
      </c>
      <c r="U40" s="54">
        <f t="shared" si="1"/>
        <v>3329.6</v>
      </c>
      <c r="V40" s="186"/>
    </row>
    <row r="41" spans="1:22" ht="27" customHeight="1">
      <c r="A41" s="183"/>
      <c r="B41" s="182"/>
      <c r="C41" s="8">
        <v>39</v>
      </c>
      <c r="D41" s="127" t="s">
        <v>352</v>
      </c>
      <c r="E41" s="146" t="s">
        <v>417</v>
      </c>
      <c r="F41" s="2" t="s">
        <v>13</v>
      </c>
      <c r="G41" s="4" t="s">
        <v>357</v>
      </c>
      <c r="H41" s="4" t="s">
        <v>361</v>
      </c>
      <c r="I41" s="62" t="s">
        <v>8</v>
      </c>
      <c r="J41" s="11"/>
      <c r="K41" s="11"/>
      <c r="L41" s="4"/>
      <c r="M41" s="11"/>
      <c r="N41" s="11"/>
      <c r="O41" s="11"/>
      <c r="P41" s="11"/>
      <c r="Q41" s="4">
        <v>10</v>
      </c>
      <c r="R41" s="11"/>
      <c r="S41" s="4">
        <f t="shared" si="0"/>
        <v>10</v>
      </c>
      <c r="T41" s="54">
        <v>94.19</v>
      </c>
      <c r="U41" s="54">
        <f t="shared" si="1"/>
        <v>941.9</v>
      </c>
      <c r="V41" s="186"/>
    </row>
    <row r="42" spans="1:22" ht="30">
      <c r="A42" s="179">
        <v>4</v>
      </c>
      <c r="B42" s="178" t="s">
        <v>454</v>
      </c>
      <c r="C42" s="71">
        <v>40</v>
      </c>
      <c r="D42" s="72" t="s">
        <v>144</v>
      </c>
      <c r="E42" s="73" t="s">
        <v>418</v>
      </c>
      <c r="F42" s="73" t="s">
        <v>13</v>
      </c>
      <c r="G42" s="74" t="s">
        <v>109</v>
      </c>
      <c r="H42" s="75" t="s">
        <v>145</v>
      </c>
      <c r="I42" s="75" t="s">
        <v>8</v>
      </c>
      <c r="J42" s="76">
        <v>20</v>
      </c>
      <c r="K42" s="76"/>
      <c r="L42" s="76">
        <v>3</v>
      </c>
      <c r="M42" s="76">
        <v>60</v>
      </c>
      <c r="N42" s="76"/>
      <c r="O42" s="76">
        <v>20</v>
      </c>
      <c r="P42" s="76">
        <v>12</v>
      </c>
      <c r="Q42" s="76">
        <v>40</v>
      </c>
      <c r="R42" s="76">
        <v>53</v>
      </c>
      <c r="S42" s="75">
        <f t="shared" si="0"/>
        <v>208</v>
      </c>
      <c r="T42" s="70">
        <v>144</v>
      </c>
      <c r="U42" s="70">
        <f t="shared" si="1"/>
        <v>29952</v>
      </c>
      <c r="V42" s="180">
        <f>SUM(U42:U46)</f>
        <v>142955.12</v>
      </c>
    </row>
    <row r="43" spans="1:22" ht="30">
      <c r="A43" s="179"/>
      <c r="B43" s="178"/>
      <c r="C43" s="71">
        <v>41</v>
      </c>
      <c r="D43" s="72" t="s">
        <v>146</v>
      </c>
      <c r="E43" s="73" t="s">
        <v>418</v>
      </c>
      <c r="F43" s="73" t="s">
        <v>13</v>
      </c>
      <c r="G43" s="74" t="s">
        <v>109</v>
      </c>
      <c r="H43" s="75" t="s">
        <v>145</v>
      </c>
      <c r="I43" s="75" t="s">
        <v>8</v>
      </c>
      <c r="J43" s="76">
        <v>20</v>
      </c>
      <c r="K43" s="76"/>
      <c r="L43" s="76">
        <v>3</v>
      </c>
      <c r="M43" s="76">
        <v>50</v>
      </c>
      <c r="N43" s="76"/>
      <c r="O43" s="76">
        <v>30</v>
      </c>
      <c r="P43" s="76">
        <v>12</v>
      </c>
      <c r="Q43" s="76">
        <v>40</v>
      </c>
      <c r="R43" s="76">
        <v>28</v>
      </c>
      <c r="S43" s="75">
        <f t="shared" si="0"/>
        <v>183</v>
      </c>
      <c r="T43" s="70">
        <v>283.89999999999998</v>
      </c>
      <c r="U43" s="70">
        <f t="shared" si="1"/>
        <v>51953.7</v>
      </c>
      <c r="V43" s="180"/>
    </row>
    <row r="44" spans="1:22" ht="30">
      <c r="A44" s="179"/>
      <c r="B44" s="178"/>
      <c r="C44" s="71">
        <v>42</v>
      </c>
      <c r="D44" s="72" t="s">
        <v>108</v>
      </c>
      <c r="E44" s="73" t="s">
        <v>418</v>
      </c>
      <c r="F44" s="73" t="s">
        <v>13</v>
      </c>
      <c r="G44" s="74" t="s">
        <v>109</v>
      </c>
      <c r="H44" s="75" t="s">
        <v>110</v>
      </c>
      <c r="I44" s="75" t="s">
        <v>8</v>
      </c>
      <c r="J44" s="76">
        <v>20</v>
      </c>
      <c r="K44" s="76"/>
      <c r="L44" s="76">
        <v>2</v>
      </c>
      <c r="M44" s="76">
        <v>70</v>
      </c>
      <c r="N44" s="76"/>
      <c r="O44" s="76">
        <v>10</v>
      </c>
      <c r="P44" s="76">
        <v>6</v>
      </c>
      <c r="Q44" s="76">
        <v>50</v>
      </c>
      <c r="R44" s="76">
        <v>35</v>
      </c>
      <c r="S44" s="75">
        <f t="shared" si="0"/>
        <v>193</v>
      </c>
      <c r="T44" s="70">
        <v>170.82</v>
      </c>
      <c r="U44" s="70">
        <f t="shared" si="1"/>
        <v>32968.26</v>
      </c>
      <c r="V44" s="180"/>
    </row>
    <row r="45" spans="1:22" ht="30">
      <c r="A45" s="179"/>
      <c r="B45" s="178"/>
      <c r="C45" s="71">
        <v>43</v>
      </c>
      <c r="D45" s="102" t="s">
        <v>309</v>
      </c>
      <c r="E45" s="147" t="s">
        <v>418</v>
      </c>
      <c r="F45" s="79" t="s">
        <v>13</v>
      </c>
      <c r="G45" s="79" t="s">
        <v>109</v>
      </c>
      <c r="H45" s="79" t="s">
        <v>310</v>
      </c>
      <c r="I45" s="79" t="s">
        <v>8</v>
      </c>
      <c r="J45" s="80"/>
      <c r="K45" s="80"/>
      <c r="L45" s="80"/>
      <c r="M45" s="80"/>
      <c r="N45" s="80"/>
      <c r="O45" s="80"/>
      <c r="P45" s="80"/>
      <c r="Q45" s="80">
        <v>20</v>
      </c>
      <c r="R45" s="79">
        <v>18</v>
      </c>
      <c r="S45" s="75">
        <f t="shared" si="0"/>
        <v>38</v>
      </c>
      <c r="T45" s="70">
        <v>462.02</v>
      </c>
      <c r="U45" s="70">
        <f t="shared" si="1"/>
        <v>17556.759999999998</v>
      </c>
      <c r="V45" s="180"/>
    </row>
    <row r="46" spans="1:22" ht="30">
      <c r="A46" s="179"/>
      <c r="B46" s="178"/>
      <c r="C46" s="71">
        <v>44</v>
      </c>
      <c r="D46" s="102" t="s">
        <v>380</v>
      </c>
      <c r="E46" s="147" t="s">
        <v>418</v>
      </c>
      <c r="F46" s="79" t="s">
        <v>13</v>
      </c>
      <c r="G46" s="79" t="s">
        <v>109</v>
      </c>
      <c r="H46" s="79" t="s">
        <v>311</v>
      </c>
      <c r="I46" s="79" t="s">
        <v>8</v>
      </c>
      <c r="J46" s="80"/>
      <c r="K46" s="80"/>
      <c r="L46" s="80"/>
      <c r="M46" s="80"/>
      <c r="N46" s="80"/>
      <c r="O46" s="80"/>
      <c r="P46" s="80"/>
      <c r="Q46" s="80">
        <v>10</v>
      </c>
      <c r="R46" s="79">
        <v>10</v>
      </c>
      <c r="S46" s="75">
        <f t="shared" si="0"/>
        <v>20</v>
      </c>
      <c r="T46" s="70">
        <v>526.22</v>
      </c>
      <c r="U46" s="70">
        <f t="shared" si="1"/>
        <v>10524.400000000001</v>
      </c>
      <c r="V46" s="180"/>
    </row>
    <row r="47" spans="1:22" ht="60">
      <c r="A47" s="183">
        <v>5</v>
      </c>
      <c r="B47" s="182" t="s">
        <v>455</v>
      </c>
      <c r="C47" s="8">
        <v>45</v>
      </c>
      <c r="D47" s="46" t="s">
        <v>335</v>
      </c>
      <c r="E47" s="5" t="s">
        <v>419</v>
      </c>
      <c r="F47" s="12" t="s">
        <v>13</v>
      </c>
      <c r="G47" s="15" t="s">
        <v>284</v>
      </c>
      <c r="H47" s="148" t="s">
        <v>285</v>
      </c>
      <c r="I47" s="12" t="s">
        <v>45</v>
      </c>
      <c r="J47" s="11"/>
      <c r="K47" s="11"/>
      <c r="L47" s="11"/>
      <c r="M47" s="11"/>
      <c r="N47" s="11"/>
      <c r="O47" s="11"/>
      <c r="P47" s="11"/>
      <c r="Q47" s="11">
        <v>4</v>
      </c>
      <c r="R47" s="12">
        <v>4</v>
      </c>
      <c r="S47" s="4">
        <f t="shared" si="0"/>
        <v>8</v>
      </c>
      <c r="T47" s="55">
        <v>35.200000000000003</v>
      </c>
      <c r="U47" s="55">
        <f t="shared" si="1"/>
        <v>281.60000000000002</v>
      </c>
      <c r="V47" s="184">
        <f>SUM(U47:U53)</f>
        <v>8100</v>
      </c>
    </row>
    <row r="48" spans="1:22" ht="45">
      <c r="A48" s="183"/>
      <c r="B48" s="182"/>
      <c r="C48" s="8">
        <v>46</v>
      </c>
      <c r="D48" s="46" t="s">
        <v>286</v>
      </c>
      <c r="E48" s="5" t="s">
        <v>419</v>
      </c>
      <c r="F48" s="12" t="s">
        <v>13</v>
      </c>
      <c r="G48" s="15" t="s">
        <v>284</v>
      </c>
      <c r="H48" s="12" t="s">
        <v>287</v>
      </c>
      <c r="I48" s="12" t="s">
        <v>54</v>
      </c>
      <c r="J48" s="11"/>
      <c r="K48" s="11"/>
      <c r="L48" s="11"/>
      <c r="M48" s="11"/>
      <c r="N48" s="11"/>
      <c r="O48" s="11"/>
      <c r="P48" s="11"/>
      <c r="Q48" s="11">
        <v>2</v>
      </c>
      <c r="R48" s="12">
        <v>4</v>
      </c>
      <c r="S48" s="4">
        <f t="shared" si="0"/>
        <v>6</v>
      </c>
      <c r="T48" s="55">
        <v>45.3</v>
      </c>
      <c r="U48" s="55">
        <f t="shared" si="1"/>
        <v>271.79999999999995</v>
      </c>
      <c r="V48" s="184"/>
    </row>
    <row r="49" spans="1:22" ht="45">
      <c r="A49" s="183"/>
      <c r="B49" s="182"/>
      <c r="C49" s="8">
        <v>47</v>
      </c>
      <c r="D49" s="46" t="s">
        <v>288</v>
      </c>
      <c r="E49" s="5" t="s">
        <v>419</v>
      </c>
      <c r="F49" s="12" t="s">
        <v>13</v>
      </c>
      <c r="G49" s="15" t="s">
        <v>284</v>
      </c>
      <c r="H49" s="12" t="s">
        <v>289</v>
      </c>
      <c r="I49" s="12" t="s">
        <v>136</v>
      </c>
      <c r="J49" s="11"/>
      <c r="K49" s="11"/>
      <c r="L49" s="11"/>
      <c r="M49" s="11"/>
      <c r="N49" s="11"/>
      <c r="O49" s="11"/>
      <c r="P49" s="11"/>
      <c r="Q49" s="11">
        <v>2</v>
      </c>
      <c r="R49" s="12">
        <v>2</v>
      </c>
      <c r="S49" s="4">
        <f t="shared" si="0"/>
        <v>4</v>
      </c>
      <c r="T49" s="55">
        <v>124.5</v>
      </c>
      <c r="U49" s="55">
        <f t="shared" si="1"/>
        <v>498</v>
      </c>
      <c r="V49" s="184"/>
    </row>
    <row r="50" spans="1:22" ht="45">
      <c r="A50" s="183"/>
      <c r="B50" s="182"/>
      <c r="C50" s="8">
        <v>48</v>
      </c>
      <c r="D50" s="14" t="s">
        <v>364</v>
      </c>
      <c r="E50" s="2" t="s">
        <v>420</v>
      </c>
      <c r="F50" s="2" t="s">
        <v>13</v>
      </c>
      <c r="G50" s="4" t="s">
        <v>365</v>
      </c>
      <c r="H50" s="4" t="s">
        <v>340</v>
      </c>
      <c r="I50" s="2" t="s">
        <v>373</v>
      </c>
      <c r="J50" s="11"/>
      <c r="K50" s="11"/>
      <c r="L50" s="4"/>
      <c r="M50" s="11"/>
      <c r="N50" s="11"/>
      <c r="O50" s="11"/>
      <c r="P50" s="11"/>
      <c r="Q50" s="4">
        <v>2</v>
      </c>
      <c r="R50" s="11"/>
      <c r="S50" s="4">
        <f t="shared" si="0"/>
        <v>2</v>
      </c>
      <c r="T50" s="55">
        <v>223</v>
      </c>
      <c r="U50" s="55">
        <f t="shared" si="1"/>
        <v>446</v>
      </c>
      <c r="V50" s="184"/>
    </row>
    <row r="51" spans="1:22" ht="30">
      <c r="A51" s="183"/>
      <c r="B51" s="182"/>
      <c r="C51" s="8">
        <v>49</v>
      </c>
      <c r="D51" s="43" t="s">
        <v>263</v>
      </c>
      <c r="E51" s="2" t="s">
        <v>397</v>
      </c>
      <c r="F51" s="2" t="s">
        <v>0</v>
      </c>
      <c r="G51" s="3" t="s">
        <v>130</v>
      </c>
      <c r="H51" s="4" t="s">
        <v>131</v>
      </c>
      <c r="I51" s="4" t="s">
        <v>132</v>
      </c>
      <c r="J51" s="9">
        <v>5</v>
      </c>
      <c r="K51" s="9">
        <v>1</v>
      </c>
      <c r="L51" s="9">
        <v>1</v>
      </c>
      <c r="M51" s="9">
        <v>2</v>
      </c>
      <c r="N51" s="9">
        <v>1</v>
      </c>
      <c r="O51" s="9">
        <v>4</v>
      </c>
      <c r="P51" s="9">
        <v>3</v>
      </c>
      <c r="Q51" s="9">
        <v>10</v>
      </c>
      <c r="R51" s="9">
        <v>12</v>
      </c>
      <c r="S51" s="4">
        <f t="shared" si="0"/>
        <v>39</v>
      </c>
      <c r="T51" s="55">
        <v>164</v>
      </c>
      <c r="U51" s="55">
        <f t="shared" si="1"/>
        <v>6396</v>
      </c>
      <c r="V51" s="184"/>
    </row>
    <row r="52" spans="1:22" ht="30">
      <c r="A52" s="183"/>
      <c r="B52" s="182"/>
      <c r="C52" s="8">
        <v>50</v>
      </c>
      <c r="D52" s="46" t="s">
        <v>279</v>
      </c>
      <c r="E52" s="5" t="s">
        <v>421</v>
      </c>
      <c r="F52" s="12" t="s">
        <v>280</v>
      </c>
      <c r="G52" s="15" t="s">
        <v>281</v>
      </c>
      <c r="H52" s="16" t="s">
        <v>282</v>
      </c>
      <c r="I52" s="16" t="s">
        <v>8</v>
      </c>
      <c r="J52" s="9"/>
      <c r="K52" s="9"/>
      <c r="L52" s="9"/>
      <c r="M52" s="9"/>
      <c r="N52" s="9"/>
      <c r="O52" s="9"/>
      <c r="P52" s="9"/>
      <c r="Q52" s="9">
        <v>1</v>
      </c>
      <c r="R52" s="12">
        <v>1</v>
      </c>
      <c r="S52" s="4">
        <f t="shared" si="0"/>
        <v>2</v>
      </c>
      <c r="T52" s="55">
        <v>46</v>
      </c>
      <c r="U52" s="55">
        <f t="shared" si="1"/>
        <v>92</v>
      </c>
      <c r="V52" s="184"/>
    </row>
    <row r="53" spans="1:22" ht="30">
      <c r="A53" s="183"/>
      <c r="B53" s="182"/>
      <c r="C53" s="8">
        <v>51</v>
      </c>
      <c r="D53" s="46" t="s">
        <v>283</v>
      </c>
      <c r="E53" s="5" t="s">
        <v>421</v>
      </c>
      <c r="F53" s="12" t="s">
        <v>280</v>
      </c>
      <c r="G53" s="15" t="s">
        <v>281</v>
      </c>
      <c r="H53" s="16" t="s">
        <v>282</v>
      </c>
      <c r="I53" s="16" t="s">
        <v>8</v>
      </c>
      <c r="J53" s="11"/>
      <c r="K53" s="11"/>
      <c r="L53" s="11"/>
      <c r="M53" s="11"/>
      <c r="N53" s="11"/>
      <c r="O53" s="11"/>
      <c r="P53" s="11"/>
      <c r="Q53" s="11">
        <v>1</v>
      </c>
      <c r="R53" s="12">
        <v>1</v>
      </c>
      <c r="S53" s="4">
        <f t="shared" si="0"/>
        <v>2</v>
      </c>
      <c r="T53" s="55">
        <v>57.3</v>
      </c>
      <c r="U53" s="55">
        <f t="shared" si="1"/>
        <v>114.6</v>
      </c>
      <c r="V53" s="184"/>
    </row>
    <row r="54" spans="1:22" ht="32.25" customHeight="1">
      <c r="A54" s="179">
        <v>6</v>
      </c>
      <c r="B54" s="178" t="s">
        <v>452</v>
      </c>
      <c r="C54" s="71">
        <v>52</v>
      </c>
      <c r="D54" s="72" t="s">
        <v>184</v>
      </c>
      <c r="E54" s="73" t="s">
        <v>395</v>
      </c>
      <c r="F54" s="73" t="s">
        <v>13</v>
      </c>
      <c r="G54" s="74" t="s">
        <v>185</v>
      </c>
      <c r="H54" s="75" t="s">
        <v>186</v>
      </c>
      <c r="I54" s="75" t="s">
        <v>45</v>
      </c>
      <c r="J54" s="76"/>
      <c r="K54" s="76"/>
      <c r="L54" s="76">
        <v>6</v>
      </c>
      <c r="M54" s="76">
        <v>3</v>
      </c>
      <c r="N54" s="76">
        <v>3</v>
      </c>
      <c r="O54" s="76">
        <v>2</v>
      </c>
      <c r="P54" s="76">
        <v>10</v>
      </c>
      <c r="Q54" s="76">
        <v>3</v>
      </c>
      <c r="R54" s="76">
        <v>3</v>
      </c>
      <c r="S54" s="75">
        <f t="shared" si="0"/>
        <v>30</v>
      </c>
      <c r="T54" s="70">
        <v>2.52</v>
      </c>
      <c r="U54" s="70">
        <f t="shared" si="1"/>
        <v>75.599999999999994</v>
      </c>
      <c r="V54" s="180">
        <f>SUM(U54:U78)</f>
        <v>14598.81</v>
      </c>
    </row>
    <row r="55" spans="1:22" ht="26.25" customHeight="1">
      <c r="A55" s="179"/>
      <c r="B55" s="178"/>
      <c r="C55" s="71">
        <v>53</v>
      </c>
      <c r="D55" s="72" t="s">
        <v>187</v>
      </c>
      <c r="E55" s="73" t="s">
        <v>395</v>
      </c>
      <c r="F55" s="73" t="s">
        <v>13</v>
      </c>
      <c r="G55" s="74" t="s">
        <v>185</v>
      </c>
      <c r="H55" s="75" t="s">
        <v>188</v>
      </c>
      <c r="I55" s="75" t="s">
        <v>45</v>
      </c>
      <c r="J55" s="76"/>
      <c r="K55" s="76"/>
      <c r="L55" s="76">
        <v>6</v>
      </c>
      <c r="M55" s="76">
        <v>3</v>
      </c>
      <c r="N55" s="76">
        <v>3</v>
      </c>
      <c r="O55" s="76">
        <v>4</v>
      </c>
      <c r="P55" s="76">
        <v>10</v>
      </c>
      <c r="Q55" s="76">
        <v>3</v>
      </c>
      <c r="R55" s="76">
        <v>13</v>
      </c>
      <c r="S55" s="75">
        <f t="shared" si="0"/>
        <v>42</v>
      </c>
      <c r="T55" s="70">
        <v>4.33</v>
      </c>
      <c r="U55" s="70">
        <f t="shared" si="1"/>
        <v>181.86</v>
      </c>
      <c r="V55" s="180"/>
    </row>
    <row r="56" spans="1:22" ht="27" customHeight="1">
      <c r="A56" s="179"/>
      <c r="B56" s="178"/>
      <c r="C56" s="71">
        <v>54</v>
      </c>
      <c r="D56" s="72" t="s">
        <v>189</v>
      </c>
      <c r="E56" s="73" t="s">
        <v>395</v>
      </c>
      <c r="F56" s="73" t="s">
        <v>13</v>
      </c>
      <c r="G56" s="74" t="s">
        <v>185</v>
      </c>
      <c r="H56" s="75" t="s">
        <v>190</v>
      </c>
      <c r="I56" s="75" t="s">
        <v>45</v>
      </c>
      <c r="J56" s="76"/>
      <c r="K56" s="76"/>
      <c r="L56" s="76">
        <v>6</v>
      </c>
      <c r="M56" s="76">
        <v>3</v>
      </c>
      <c r="N56" s="76">
        <v>3</v>
      </c>
      <c r="O56" s="76">
        <v>6</v>
      </c>
      <c r="P56" s="76">
        <v>10</v>
      </c>
      <c r="Q56" s="76">
        <v>3</v>
      </c>
      <c r="R56" s="76">
        <v>13</v>
      </c>
      <c r="S56" s="75">
        <f t="shared" si="0"/>
        <v>44</v>
      </c>
      <c r="T56" s="70">
        <v>4.7300000000000004</v>
      </c>
      <c r="U56" s="70">
        <f t="shared" si="1"/>
        <v>208.12</v>
      </c>
      <c r="V56" s="180"/>
    </row>
    <row r="57" spans="1:22" ht="26.25" customHeight="1">
      <c r="A57" s="179"/>
      <c r="B57" s="178"/>
      <c r="C57" s="71">
        <v>55</v>
      </c>
      <c r="D57" s="72" t="s">
        <v>191</v>
      </c>
      <c r="E57" s="73" t="s">
        <v>395</v>
      </c>
      <c r="F57" s="73" t="s">
        <v>13</v>
      </c>
      <c r="G57" s="74" t="s">
        <v>185</v>
      </c>
      <c r="H57" s="75" t="s">
        <v>192</v>
      </c>
      <c r="I57" s="75" t="s">
        <v>45</v>
      </c>
      <c r="J57" s="76"/>
      <c r="K57" s="76"/>
      <c r="L57" s="76">
        <v>6</v>
      </c>
      <c r="M57" s="76">
        <v>5</v>
      </c>
      <c r="N57" s="76"/>
      <c r="O57" s="76">
        <v>6</v>
      </c>
      <c r="P57" s="76">
        <v>10</v>
      </c>
      <c r="Q57" s="76">
        <v>3</v>
      </c>
      <c r="R57" s="76">
        <v>8</v>
      </c>
      <c r="S57" s="75">
        <f t="shared" si="0"/>
        <v>38</v>
      </c>
      <c r="T57" s="70">
        <v>10.56</v>
      </c>
      <c r="U57" s="70">
        <f t="shared" si="1"/>
        <v>401.28000000000003</v>
      </c>
      <c r="V57" s="180"/>
    </row>
    <row r="58" spans="1:22" ht="26.25" customHeight="1">
      <c r="A58" s="179"/>
      <c r="B58" s="178"/>
      <c r="C58" s="71">
        <v>56</v>
      </c>
      <c r="D58" s="72" t="s">
        <v>193</v>
      </c>
      <c r="E58" s="73" t="s">
        <v>395</v>
      </c>
      <c r="F58" s="73" t="s">
        <v>13</v>
      </c>
      <c r="G58" s="74" t="s">
        <v>185</v>
      </c>
      <c r="H58" s="75" t="s">
        <v>194</v>
      </c>
      <c r="I58" s="75" t="s">
        <v>45</v>
      </c>
      <c r="J58" s="76"/>
      <c r="K58" s="76"/>
      <c r="L58" s="76">
        <v>6</v>
      </c>
      <c r="M58" s="76">
        <v>5</v>
      </c>
      <c r="N58" s="76"/>
      <c r="O58" s="76">
        <v>6</v>
      </c>
      <c r="P58" s="76">
        <v>10</v>
      </c>
      <c r="Q58" s="76">
        <v>3</v>
      </c>
      <c r="R58" s="76">
        <v>3</v>
      </c>
      <c r="S58" s="75">
        <f t="shared" si="0"/>
        <v>33</v>
      </c>
      <c r="T58" s="70">
        <v>8.99</v>
      </c>
      <c r="U58" s="70">
        <f t="shared" si="1"/>
        <v>296.67</v>
      </c>
      <c r="V58" s="180"/>
    </row>
    <row r="59" spans="1:22" ht="27" customHeight="1">
      <c r="A59" s="179"/>
      <c r="B59" s="178"/>
      <c r="C59" s="71">
        <v>57</v>
      </c>
      <c r="D59" s="72" t="s">
        <v>195</v>
      </c>
      <c r="E59" s="73" t="s">
        <v>395</v>
      </c>
      <c r="F59" s="73" t="s">
        <v>13</v>
      </c>
      <c r="G59" s="74" t="s">
        <v>185</v>
      </c>
      <c r="H59" s="75" t="s">
        <v>196</v>
      </c>
      <c r="I59" s="75" t="s">
        <v>45</v>
      </c>
      <c r="J59" s="76"/>
      <c r="K59" s="76"/>
      <c r="L59" s="76">
        <v>6</v>
      </c>
      <c r="M59" s="76">
        <v>4</v>
      </c>
      <c r="N59" s="76"/>
      <c r="O59" s="76">
        <v>2</v>
      </c>
      <c r="P59" s="76">
        <v>10</v>
      </c>
      <c r="Q59" s="76">
        <v>3</v>
      </c>
      <c r="R59" s="76">
        <v>3</v>
      </c>
      <c r="S59" s="75">
        <f t="shared" si="0"/>
        <v>28</v>
      </c>
      <c r="T59" s="70">
        <v>4.88</v>
      </c>
      <c r="U59" s="70">
        <f t="shared" si="1"/>
        <v>136.63999999999999</v>
      </c>
      <c r="V59" s="180"/>
    </row>
    <row r="60" spans="1:22" ht="26.25" customHeight="1">
      <c r="A60" s="179"/>
      <c r="B60" s="178"/>
      <c r="C60" s="71">
        <v>58</v>
      </c>
      <c r="D60" s="72" t="s">
        <v>197</v>
      </c>
      <c r="E60" s="73" t="s">
        <v>395</v>
      </c>
      <c r="F60" s="73" t="s">
        <v>13</v>
      </c>
      <c r="G60" s="74" t="s">
        <v>185</v>
      </c>
      <c r="H60" s="75" t="s">
        <v>198</v>
      </c>
      <c r="I60" s="75" t="s">
        <v>45</v>
      </c>
      <c r="J60" s="76"/>
      <c r="K60" s="76"/>
      <c r="L60" s="76">
        <v>6</v>
      </c>
      <c r="M60" s="76">
        <v>4</v>
      </c>
      <c r="N60" s="76"/>
      <c r="O60" s="76">
        <v>4</v>
      </c>
      <c r="P60" s="76">
        <v>10</v>
      </c>
      <c r="Q60" s="76">
        <v>3</v>
      </c>
      <c r="R60" s="76">
        <v>8</v>
      </c>
      <c r="S60" s="75">
        <f t="shared" si="0"/>
        <v>35</v>
      </c>
      <c r="T60" s="70">
        <v>5.52</v>
      </c>
      <c r="U60" s="70">
        <f t="shared" si="1"/>
        <v>193.2</v>
      </c>
      <c r="V60" s="180"/>
    </row>
    <row r="61" spans="1:22" ht="26.25" customHeight="1">
      <c r="A61" s="179"/>
      <c r="B61" s="178"/>
      <c r="C61" s="71">
        <v>59</v>
      </c>
      <c r="D61" s="72" t="s">
        <v>199</v>
      </c>
      <c r="E61" s="73" t="s">
        <v>395</v>
      </c>
      <c r="F61" s="73" t="s">
        <v>13</v>
      </c>
      <c r="G61" s="74" t="s">
        <v>185</v>
      </c>
      <c r="H61" s="75" t="s">
        <v>200</v>
      </c>
      <c r="I61" s="75" t="s">
        <v>45</v>
      </c>
      <c r="J61" s="76"/>
      <c r="K61" s="76"/>
      <c r="L61" s="76">
        <v>6</v>
      </c>
      <c r="M61" s="76">
        <v>5</v>
      </c>
      <c r="N61" s="76"/>
      <c r="O61" s="76">
        <v>6</v>
      </c>
      <c r="P61" s="76">
        <v>10</v>
      </c>
      <c r="Q61" s="76">
        <v>3</v>
      </c>
      <c r="R61" s="76">
        <v>8</v>
      </c>
      <c r="S61" s="75">
        <f t="shared" si="0"/>
        <v>38</v>
      </c>
      <c r="T61" s="70">
        <v>5.2</v>
      </c>
      <c r="U61" s="70">
        <f t="shared" si="1"/>
        <v>197.6</v>
      </c>
      <c r="V61" s="180"/>
    </row>
    <row r="62" spans="1:22" ht="33.75" customHeight="1">
      <c r="A62" s="179"/>
      <c r="B62" s="178"/>
      <c r="C62" s="71">
        <v>60</v>
      </c>
      <c r="D62" s="72" t="s">
        <v>201</v>
      </c>
      <c r="E62" s="73" t="s">
        <v>395</v>
      </c>
      <c r="F62" s="73" t="s">
        <v>13</v>
      </c>
      <c r="G62" s="74" t="s">
        <v>185</v>
      </c>
      <c r="H62" s="75" t="s">
        <v>202</v>
      </c>
      <c r="I62" s="75" t="s">
        <v>45</v>
      </c>
      <c r="J62" s="76"/>
      <c r="K62" s="76"/>
      <c r="L62" s="76">
        <v>6</v>
      </c>
      <c r="M62" s="76">
        <v>5</v>
      </c>
      <c r="N62" s="76"/>
      <c r="O62" s="76">
        <v>6</v>
      </c>
      <c r="P62" s="76">
        <v>10</v>
      </c>
      <c r="Q62" s="76">
        <v>3</v>
      </c>
      <c r="R62" s="76">
        <v>8</v>
      </c>
      <c r="S62" s="75">
        <f t="shared" si="0"/>
        <v>38</v>
      </c>
      <c r="T62" s="70">
        <v>5.95</v>
      </c>
      <c r="U62" s="70">
        <f t="shared" si="1"/>
        <v>226.1</v>
      </c>
      <c r="V62" s="180"/>
    </row>
    <row r="63" spans="1:22" ht="26.25" customHeight="1">
      <c r="A63" s="179"/>
      <c r="B63" s="178"/>
      <c r="C63" s="71">
        <v>61</v>
      </c>
      <c r="D63" s="72" t="s">
        <v>203</v>
      </c>
      <c r="E63" s="73" t="s">
        <v>395</v>
      </c>
      <c r="F63" s="73" t="s">
        <v>13</v>
      </c>
      <c r="G63" s="74" t="s">
        <v>185</v>
      </c>
      <c r="H63" s="75" t="s">
        <v>204</v>
      </c>
      <c r="I63" s="75" t="s">
        <v>45</v>
      </c>
      <c r="J63" s="76"/>
      <c r="K63" s="76"/>
      <c r="L63" s="76">
        <v>6</v>
      </c>
      <c r="M63" s="76">
        <v>6</v>
      </c>
      <c r="N63" s="76"/>
      <c r="O63" s="76">
        <v>8</v>
      </c>
      <c r="P63" s="76">
        <v>10</v>
      </c>
      <c r="Q63" s="76">
        <v>3</v>
      </c>
      <c r="R63" s="76">
        <v>8</v>
      </c>
      <c r="S63" s="75">
        <f t="shared" si="0"/>
        <v>41</v>
      </c>
      <c r="T63" s="70">
        <v>8.75</v>
      </c>
      <c r="U63" s="70">
        <f t="shared" si="1"/>
        <v>358.75</v>
      </c>
      <c r="V63" s="180"/>
    </row>
    <row r="64" spans="1:22" ht="30">
      <c r="A64" s="179"/>
      <c r="B64" s="178"/>
      <c r="C64" s="71">
        <v>62</v>
      </c>
      <c r="D64" s="72" t="s">
        <v>376</v>
      </c>
      <c r="E64" s="73" t="s">
        <v>389</v>
      </c>
      <c r="F64" s="73" t="s">
        <v>375</v>
      </c>
      <c r="G64" s="74" t="s">
        <v>14</v>
      </c>
      <c r="H64" s="75" t="s">
        <v>15</v>
      </c>
      <c r="I64" s="75" t="s">
        <v>8</v>
      </c>
      <c r="J64" s="76">
        <v>2</v>
      </c>
      <c r="K64" s="76"/>
      <c r="L64" s="76">
        <v>5</v>
      </c>
      <c r="M64" s="76">
        <v>15</v>
      </c>
      <c r="N64" s="76"/>
      <c r="O64" s="76">
        <v>2</v>
      </c>
      <c r="P64" s="76">
        <v>5</v>
      </c>
      <c r="Q64" s="76">
        <v>2</v>
      </c>
      <c r="R64" s="76">
        <v>2</v>
      </c>
      <c r="S64" s="75">
        <f t="shared" si="0"/>
        <v>33</v>
      </c>
      <c r="T64" s="70">
        <v>15.53</v>
      </c>
      <c r="U64" s="70">
        <f t="shared" si="1"/>
        <v>512.49</v>
      </c>
      <c r="V64" s="180"/>
    </row>
    <row r="65" spans="1:22" ht="63" customHeight="1">
      <c r="A65" s="179"/>
      <c r="B65" s="178"/>
      <c r="C65" s="71">
        <v>63</v>
      </c>
      <c r="D65" s="72" t="s">
        <v>271</v>
      </c>
      <c r="E65" s="73" t="s">
        <v>389</v>
      </c>
      <c r="F65" s="73" t="s">
        <v>13</v>
      </c>
      <c r="G65" s="74" t="s">
        <v>88</v>
      </c>
      <c r="H65" s="75" t="s">
        <v>96</v>
      </c>
      <c r="I65" s="75" t="s">
        <v>45</v>
      </c>
      <c r="J65" s="76"/>
      <c r="K65" s="76">
        <v>1</v>
      </c>
      <c r="L65" s="76">
        <v>1</v>
      </c>
      <c r="M65" s="76">
        <v>2</v>
      </c>
      <c r="N65" s="76">
        <v>1</v>
      </c>
      <c r="O65" s="76">
        <v>0</v>
      </c>
      <c r="P65" s="76">
        <v>2</v>
      </c>
      <c r="Q65" s="76">
        <v>1</v>
      </c>
      <c r="R65" s="76">
        <v>1</v>
      </c>
      <c r="S65" s="75">
        <f t="shared" si="0"/>
        <v>9</v>
      </c>
      <c r="T65" s="70">
        <v>41.79</v>
      </c>
      <c r="U65" s="70">
        <f t="shared" si="1"/>
        <v>376.11</v>
      </c>
      <c r="V65" s="180"/>
    </row>
    <row r="66" spans="1:22" ht="30">
      <c r="A66" s="179"/>
      <c r="B66" s="178"/>
      <c r="C66" s="71">
        <v>64</v>
      </c>
      <c r="D66" s="72" t="s">
        <v>277</v>
      </c>
      <c r="E66" s="73" t="s">
        <v>422</v>
      </c>
      <c r="F66" s="73" t="s">
        <v>278</v>
      </c>
      <c r="G66" s="74" t="s">
        <v>16</v>
      </c>
      <c r="H66" s="75" t="s">
        <v>17</v>
      </c>
      <c r="I66" s="75" t="s">
        <v>8</v>
      </c>
      <c r="J66" s="76">
        <v>2</v>
      </c>
      <c r="K66" s="76"/>
      <c r="L66" s="76">
        <v>1</v>
      </c>
      <c r="M66" s="76">
        <v>20</v>
      </c>
      <c r="N66" s="76">
        <v>1</v>
      </c>
      <c r="O66" s="76">
        <v>2</v>
      </c>
      <c r="P66" s="76">
        <v>3</v>
      </c>
      <c r="Q66" s="76">
        <v>10</v>
      </c>
      <c r="R66" s="76">
        <v>50</v>
      </c>
      <c r="S66" s="75">
        <f t="shared" si="0"/>
        <v>89</v>
      </c>
      <c r="T66" s="70">
        <v>8.35</v>
      </c>
      <c r="U66" s="70">
        <f t="shared" si="1"/>
        <v>743.15</v>
      </c>
      <c r="V66" s="180"/>
    </row>
    <row r="67" spans="1:22" ht="30">
      <c r="A67" s="179"/>
      <c r="B67" s="178"/>
      <c r="C67" s="71">
        <v>65</v>
      </c>
      <c r="D67" s="72" t="s">
        <v>276</v>
      </c>
      <c r="E67" s="73" t="s">
        <v>422</v>
      </c>
      <c r="F67" s="73" t="s">
        <v>278</v>
      </c>
      <c r="G67" s="74" t="s">
        <v>16</v>
      </c>
      <c r="H67" s="75" t="s">
        <v>17</v>
      </c>
      <c r="I67" s="75" t="s">
        <v>8</v>
      </c>
      <c r="J67" s="76">
        <v>2</v>
      </c>
      <c r="K67" s="76"/>
      <c r="L67" s="76">
        <v>1</v>
      </c>
      <c r="M67" s="76">
        <v>20</v>
      </c>
      <c r="N67" s="76">
        <v>1</v>
      </c>
      <c r="O67" s="76">
        <v>1</v>
      </c>
      <c r="P67" s="76">
        <v>3</v>
      </c>
      <c r="Q67" s="76">
        <v>10</v>
      </c>
      <c r="R67" s="76">
        <v>1</v>
      </c>
      <c r="S67" s="75">
        <f t="shared" ref="S67:S130" si="2">SUM(J67:R67)</f>
        <v>39</v>
      </c>
      <c r="T67" s="70">
        <v>12.61</v>
      </c>
      <c r="U67" s="70">
        <f t="shared" ref="U67:U130" si="3">S67*T67</f>
        <v>491.78999999999996</v>
      </c>
      <c r="V67" s="180"/>
    </row>
    <row r="68" spans="1:22" ht="27" customHeight="1">
      <c r="A68" s="179"/>
      <c r="B68" s="178"/>
      <c r="C68" s="71">
        <v>66</v>
      </c>
      <c r="D68" s="72" t="s">
        <v>18</v>
      </c>
      <c r="E68" s="73" t="s">
        <v>389</v>
      </c>
      <c r="F68" s="73" t="s">
        <v>19</v>
      </c>
      <c r="G68" s="74" t="s">
        <v>16</v>
      </c>
      <c r="H68" s="75" t="s">
        <v>20</v>
      </c>
      <c r="I68" s="75" t="s">
        <v>8</v>
      </c>
      <c r="J68" s="76"/>
      <c r="K68" s="76"/>
      <c r="L68" s="76">
        <v>0</v>
      </c>
      <c r="M68" s="76">
        <v>20</v>
      </c>
      <c r="N68" s="76">
        <v>5</v>
      </c>
      <c r="O68" s="76">
        <v>20</v>
      </c>
      <c r="P68" s="76"/>
      <c r="Q68" s="76">
        <v>50</v>
      </c>
      <c r="R68" s="76">
        <v>50</v>
      </c>
      <c r="S68" s="75">
        <f t="shared" si="2"/>
        <v>145</v>
      </c>
      <c r="T68" s="70">
        <v>6.54</v>
      </c>
      <c r="U68" s="70">
        <f t="shared" si="3"/>
        <v>948.3</v>
      </c>
      <c r="V68" s="180"/>
    </row>
    <row r="69" spans="1:22" ht="26.25" customHeight="1">
      <c r="A69" s="179"/>
      <c r="B69" s="178"/>
      <c r="C69" s="71">
        <v>67</v>
      </c>
      <c r="D69" s="72" t="s">
        <v>21</v>
      </c>
      <c r="E69" s="73" t="s">
        <v>400</v>
      </c>
      <c r="F69" s="73" t="s">
        <v>10</v>
      </c>
      <c r="G69" s="74" t="s">
        <v>16</v>
      </c>
      <c r="H69" s="75" t="s">
        <v>22</v>
      </c>
      <c r="I69" s="75" t="s">
        <v>8</v>
      </c>
      <c r="J69" s="76"/>
      <c r="K69" s="76"/>
      <c r="L69" s="76">
        <v>1</v>
      </c>
      <c r="M69" s="76">
        <v>6</v>
      </c>
      <c r="N69" s="76"/>
      <c r="O69" s="76">
        <v>2</v>
      </c>
      <c r="P69" s="76">
        <v>10</v>
      </c>
      <c r="Q69" s="76">
        <v>6</v>
      </c>
      <c r="R69" s="76">
        <v>6</v>
      </c>
      <c r="S69" s="75">
        <f t="shared" si="2"/>
        <v>31</v>
      </c>
      <c r="T69" s="70">
        <v>44.39</v>
      </c>
      <c r="U69" s="70">
        <f t="shared" si="3"/>
        <v>1376.09</v>
      </c>
      <c r="V69" s="180"/>
    </row>
    <row r="70" spans="1:22" ht="30">
      <c r="A70" s="179"/>
      <c r="B70" s="178"/>
      <c r="C70" s="71">
        <v>68</v>
      </c>
      <c r="D70" s="72" t="s">
        <v>23</v>
      </c>
      <c r="E70" s="73" t="s">
        <v>400</v>
      </c>
      <c r="F70" s="73" t="s">
        <v>10</v>
      </c>
      <c r="G70" s="74" t="s">
        <v>16</v>
      </c>
      <c r="H70" s="75" t="s">
        <v>24</v>
      </c>
      <c r="I70" s="75" t="s">
        <v>8</v>
      </c>
      <c r="J70" s="76"/>
      <c r="K70" s="76"/>
      <c r="L70" s="76">
        <v>1</v>
      </c>
      <c r="M70" s="76">
        <v>6</v>
      </c>
      <c r="N70" s="76"/>
      <c r="O70" s="76">
        <v>2</v>
      </c>
      <c r="P70" s="76">
        <v>10</v>
      </c>
      <c r="Q70" s="76">
        <v>6</v>
      </c>
      <c r="R70" s="76">
        <v>6</v>
      </c>
      <c r="S70" s="75">
        <f t="shared" si="2"/>
        <v>31</v>
      </c>
      <c r="T70" s="70">
        <v>31.3</v>
      </c>
      <c r="U70" s="70">
        <f t="shared" si="3"/>
        <v>970.30000000000007</v>
      </c>
      <c r="V70" s="180"/>
    </row>
    <row r="71" spans="1:22" ht="30">
      <c r="A71" s="179"/>
      <c r="B71" s="178"/>
      <c r="C71" s="71">
        <v>69</v>
      </c>
      <c r="D71" s="72" t="s">
        <v>25</v>
      </c>
      <c r="E71" s="73" t="s">
        <v>400</v>
      </c>
      <c r="F71" s="73" t="s">
        <v>10</v>
      </c>
      <c r="G71" s="74" t="s">
        <v>16</v>
      </c>
      <c r="H71" s="75" t="s">
        <v>26</v>
      </c>
      <c r="I71" s="75" t="s">
        <v>8</v>
      </c>
      <c r="J71" s="76"/>
      <c r="K71" s="76"/>
      <c r="L71" s="76">
        <v>1</v>
      </c>
      <c r="M71" s="76">
        <v>8</v>
      </c>
      <c r="N71" s="76">
        <v>1</v>
      </c>
      <c r="O71" s="76">
        <v>2</v>
      </c>
      <c r="P71" s="76">
        <v>10</v>
      </c>
      <c r="Q71" s="76">
        <v>8</v>
      </c>
      <c r="R71" s="76">
        <v>11</v>
      </c>
      <c r="S71" s="75">
        <f t="shared" si="2"/>
        <v>41</v>
      </c>
      <c r="T71" s="70">
        <v>26.73</v>
      </c>
      <c r="U71" s="70">
        <f t="shared" si="3"/>
        <v>1095.93</v>
      </c>
      <c r="V71" s="180"/>
    </row>
    <row r="72" spans="1:22" ht="45">
      <c r="A72" s="179"/>
      <c r="B72" s="178"/>
      <c r="C72" s="71">
        <v>70</v>
      </c>
      <c r="D72" s="72" t="s">
        <v>267</v>
      </c>
      <c r="E72" s="73" t="s">
        <v>389</v>
      </c>
      <c r="F72" s="73" t="s">
        <v>10</v>
      </c>
      <c r="G72" s="74" t="s">
        <v>16</v>
      </c>
      <c r="H72" s="75" t="s">
        <v>27</v>
      </c>
      <c r="I72" s="75" t="s">
        <v>8</v>
      </c>
      <c r="J72" s="76"/>
      <c r="K72" s="76"/>
      <c r="L72" s="76">
        <v>1</v>
      </c>
      <c r="M72" s="76">
        <v>10</v>
      </c>
      <c r="N72" s="76"/>
      <c r="O72" s="76">
        <v>2</v>
      </c>
      <c r="P72" s="76">
        <v>10</v>
      </c>
      <c r="Q72" s="76">
        <v>6</v>
      </c>
      <c r="R72" s="76">
        <v>6</v>
      </c>
      <c r="S72" s="75">
        <f t="shared" si="2"/>
        <v>35</v>
      </c>
      <c r="T72" s="70">
        <v>32.33</v>
      </c>
      <c r="U72" s="70">
        <f t="shared" si="3"/>
        <v>1131.55</v>
      </c>
      <c r="V72" s="180"/>
    </row>
    <row r="73" spans="1:22" ht="45">
      <c r="A73" s="179"/>
      <c r="B73" s="178"/>
      <c r="C73" s="71">
        <v>71</v>
      </c>
      <c r="D73" s="72" t="s">
        <v>268</v>
      </c>
      <c r="E73" s="73" t="s">
        <v>389</v>
      </c>
      <c r="F73" s="73" t="s">
        <v>10</v>
      </c>
      <c r="G73" s="74" t="s">
        <v>16</v>
      </c>
      <c r="H73" s="75" t="s">
        <v>27</v>
      </c>
      <c r="I73" s="75" t="s">
        <v>8</v>
      </c>
      <c r="J73" s="76"/>
      <c r="K73" s="76"/>
      <c r="L73" s="76">
        <v>1</v>
      </c>
      <c r="M73" s="76">
        <v>10</v>
      </c>
      <c r="N73" s="76"/>
      <c r="O73" s="76">
        <v>2</v>
      </c>
      <c r="P73" s="76">
        <v>10</v>
      </c>
      <c r="Q73" s="76">
        <v>10</v>
      </c>
      <c r="R73" s="76">
        <v>11</v>
      </c>
      <c r="S73" s="75">
        <f t="shared" si="2"/>
        <v>44</v>
      </c>
      <c r="T73" s="70">
        <v>29.33</v>
      </c>
      <c r="U73" s="70">
        <f t="shared" si="3"/>
        <v>1290.52</v>
      </c>
      <c r="V73" s="180"/>
    </row>
    <row r="74" spans="1:22" ht="27" customHeight="1">
      <c r="A74" s="179"/>
      <c r="B74" s="178"/>
      <c r="C74" s="71">
        <v>72</v>
      </c>
      <c r="D74" s="72" t="s">
        <v>205</v>
      </c>
      <c r="E74" s="73" t="s">
        <v>395</v>
      </c>
      <c r="F74" s="73" t="s">
        <v>13</v>
      </c>
      <c r="G74" s="74">
        <v>2802</v>
      </c>
      <c r="H74" s="75" t="s">
        <v>206</v>
      </c>
      <c r="I74" s="75" t="s">
        <v>45</v>
      </c>
      <c r="J74" s="76">
        <v>50</v>
      </c>
      <c r="K74" s="76"/>
      <c r="L74" s="76">
        <v>5</v>
      </c>
      <c r="M74" s="76">
        <v>30</v>
      </c>
      <c r="N74" s="76"/>
      <c r="O74" s="76">
        <v>2</v>
      </c>
      <c r="P74" s="76">
        <v>5</v>
      </c>
      <c r="Q74" s="76">
        <v>3</v>
      </c>
      <c r="R74" s="76">
        <v>1</v>
      </c>
      <c r="S74" s="75">
        <f t="shared" si="2"/>
        <v>96</v>
      </c>
      <c r="T74" s="70">
        <v>2.0499999999999998</v>
      </c>
      <c r="U74" s="70">
        <f t="shared" si="3"/>
        <v>196.79999999999998</v>
      </c>
      <c r="V74" s="180"/>
    </row>
    <row r="75" spans="1:22" ht="30">
      <c r="A75" s="179"/>
      <c r="B75" s="178"/>
      <c r="C75" s="71">
        <v>73</v>
      </c>
      <c r="D75" s="72" t="s">
        <v>207</v>
      </c>
      <c r="E75" s="73" t="s">
        <v>395</v>
      </c>
      <c r="F75" s="75" t="s">
        <v>13</v>
      </c>
      <c r="G75" s="74" t="s">
        <v>208</v>
      </c>
      <c r="H75" s="75" t="s">
        <v>209</v>
      </c>
      <c r="I75" s="75" t="s">
        <v>45</v>
      </c>
      <c r="J75" s="76">
        <v>20</v>
      </c>
      <c r="K75" s="76"/>
      <c r="L75" s="76">
        <v>5</v>
      </c>
      <c r="M75" s="76">
        <v>20</v>
      </c>
      <c r="N75" s="76"/>
      <c r="O75" s="76">
        <v>2</v>
      </c>
      <c r="P75" s="76">
        <v>5</v>
      </c>
      <c r="Q75" s="76">
        <v>3</v>
      </c>
      <c r="R75" s="76">
        <v>1</v>
      </c>
      <c r="S75" s="75">
        <f t="shared" si="2"/>
        <v>56</v>
      </c>
      <c r="T75" s="70">
        <v>10.64</v>
      </c>
      <c r="U75" s="70">
        <f t="shared" si="3"/>
        <v>595.84</v>
      </c>
      <c r="V75" s="180"/>
    </row>
    <row r="76" spans="1:22" ht="26.25" customHeight="1">
      <c r="A76" s="179"/>
      <c r="B76" s="178"/>
      <c r="C76" s="71">
        <v>74</v>
      </c>
      <c r="D76" s="72" t="s">
        <v>261</v>
      </c>
      <c r="E76" s="73" t="s">
        <v>395</v>
      </c>
      <c r="F76" s="75" t="s">
        <v>13</v>
      </c>
      <c r="G76" s="74" t="s">
        <v>208</v>
      </c>
      <c r="H76" s="75" t="s">
        <v>209</v>
      </c>
      <c r="I76" s="75" t="s">
        <v>45</v>
      </c>
      <c r="J76" s="76">
        <v>1</v>
      </c>
      <c r="K76" s="76"/>
      <c r="L76" s="76">
        <v>0</v>
      </c>
      <c r="M76" s="76">
        <v>20</v>
      </c>
      <c r="N76" s="76"/>
      <c r="O76" s="76">
        <v>2</v>
      </c>
      <c r="P76" s="76">
        <v>5</v>
      </c>
      <c r="Q76" s="76">
        <v>3</v>
      </c>
      <c r="R76" s="76">
        <v>1</v>
      </c>
      <c r="S76" s="75">
        <f t="shared" si="2"/>
        <v>32</v>
      </c>
      <c r="T76" s="70">
        <v>19.16</v>
      </c>
      <c r="U76" s="70">
        <f t="shared" si="3"/>
        <v>613.12</v>
      </c>
      <c r="V76" s="180"/>
    </row>
    <row r="77" spans="1:22" ht="30">
      <c r="A77" s="179"/>
      <c r="B77" s="178"/>
      <c r="C77" s="71">
        <v>75</v>
      </c>
      <c r="D77" s="72" t="s">
        <v>381</v>
      </c>
      <c r="E77" s="73" t="s">
        <v>423</v>
      </c>
      <c r="F77" s="73" t="s">
        <v>215</v>
      </c>
      <c r="G77" s="74" t="s">
        <v>216</v>
      </c>
      <c r="H77" s="75" t="s">
        <v>217</v>
      </c>
      <c r="I77" s="75" t="s">
        <v>45</v>
      </c>
      <c r="J77" s="76"/>
      <c r="K77" s="76"/>
      <c r="L77" s="76">
        <v>1</v>
      </c>
      <c r="M77" s="76">
        <v>3</v>
      </c>
      <c r="N77" s="76">
        <v>1</v>
      </c>
      <c r="O77" s="76">
        <v>4</v>
      </c>
      <c r="P77" s="76">
        <v>2</v>
      </c>
      <c r="Q77" s="76">
        <v>2</v>
      </c>
      <c r="R77" s="76">
        <v>4</v>
      </c>
      <c r="S77" s="75">
        <f t="shared" si="2"/>
        <v>17</v>
      </c>
      <c r="T77" s="70">
        <v>109</v>
      </c>
      <c r="U77" s="70">
        <f t="shared" si="3"/>
        <v>1853</v>
      </c>
      <c r="V77" s="180"/>
    </row>
    <row r="78" spans="1:22" ht="27" customHeight="1">
      <c r="A78" s="179"/>
      <c r="B78" s="178"/>
      <c r="C78" s="71">
        <v>76</v>
      </c>
      <c r="D78" s="102" t="s">
        <v>314</v>
      </c>
      <c r="E78" s="147" t="s">
        <v>389</v>
      </c>
      <c r="F78" s="79" t="s">
        <v>13</v>
      </c>
      <c r="G78" s="79" t="s">
        <v>16</v>
      </c>
      <c r="H78" s="79" t="s">
        <v>315</v>
      </c>
      <c r="I78" s="79" t="s">
        <v>8</v>
      </c>
      <c r="J78" s="80"/>
      <c r="K78" s="80"/>
      <c r="L78" s="80"/>
      <c r="M78" s="80"/>
      <c r="N78" s="80"/>
      <c r="O78" s="80"/>
      <c r="P78" s="80"/>
      <c r="Q78" s="80">
        <v>100</v>
      </c>
      <c r="R78" s="79">
        <v>100</v>
      </c>
      <c r="S78" s="75">
        <f t="shared" si="2"/>
        <v>200</v>
      </c>
      <c r="T78" s="70">
        <v>0.64</v>
      </c>
      <c r="U78" s="70">
        <f t="shared" si="3"/>
        <v>128</v>
      </c>
      <c r="V78" s="180"/>
    </row>
    <row r="79" spans="1:22" ht="75">
      <c r="A79" s="183">
        <v>7</v>
      </c>
      <c r="B79" s="182" t="s">
        <v>453</v>
      </c>
      <c r="C79" s="13">
        <v>77</v>
      </c>
      <c r="D79" s="43" t="s">
        <v>228</v>
      </c>
      <c r="E79" s="2" t="s">
        <v>424</v>
      </c>
      <c r="F79" s="2" t="s">
        <v>13</v>
      </c>
      <c r="G79" s="3" t="s">
        <v>229</v>
      </c>
      <c r="H79" s="4" t="s">
        <v>230</v>
      </c>
      <c r="I79" s="4" t="s">
        <v>136</v>
      </c>
      <c r="J79" s="9">
        <v>20</v>
      </c>
      <c r="K79" s="9"/>
      <c r="L79" s="9">
        <v>10</v>
      </c>
      <c r="M79" s="9">
        <v>16</v>
      </c>
      <c r="N79" s="9">
        <v>2</v>
      </c>
      <c r="O79" s="9">
        <v>4</v>
      </c>
      <c r="P79" s="9">
        <v>8</v>
      </c>
      <c r="Q79" s="9">
        <v>4</v>
      </c>
      <c r="R79" s="9">
        <v>6</v>
      </c>
      <c r="S79" s="4">
        <f t="shared" si="2"/>
        <v>70</v>
      </c>
      <c r="T79" s="55">
        <v>140.53</v>
      </c>
      <c r="U79" s="55">
        <f t="shared" si="3"/>
        <v>9837.1</v>
      </c>
      <c r="V79" s="184">
        <f>SUM(U79:U81)</f>
        <v>13189.85</v>
      </c>
    </row>
    <row r="80" spans="1:22" ht="30">
      <c r="A80" s="183"/>
      <c r="B80" s="182"/>
      <c r="C80" s="13">
        <v>78</v>
      </c>
      <c r="D80" s="43" t="s">
        <v>113</v>
      </c>
      <c r="E80" s="2" t="s">
        <v>425</v>
      </c>
      <c r="F80" s="2" t="s">
        <v>0</v>
      </c>
      <c r="G80" s="3" t="s">
        <v>114</v>
      </c>
      <c r="H80" s="4" t="s">
        <v>115</v>
      </c>
      <c r="I80" s="4" t="s">
        <v>54</v>
      </c>
      <c r="J80" s="9"/>
      <c r="K80" s="9"/>
      <c r="L80" s="9">
        <v>10</v>
      </c>
      <c r="M80" s="9">
        <v>16</v>
      </c>
      <c r="N80" s="9">
        <v>2</v>
      </c>
      <c r="O80" s="9">
        <v>8</v>
      </c>
      <c r="P80" s="9">
        <v>8</v>
      </c>
      <c r="Q80" s="9">
        <v>4</v>
      </c>
      <c r="R80" s="9">
        <v>3</v>
      </c>
      <c r="S80" s="4">
        <f t="shared" si="2"/>
        <v>51</v>
      </c>
      <c r="T80" s="55">
        <v>19.649999999999999</v>
      </c>
      <c r="U80" s="55">
        <f t="shared" si="3"/>
        <v>1002.15</v>
      </c>
      <c r="V80" s="184"/>
    </row>
    <row r="81" spans="1:22" ht="30">
      <c r="A81" s="183"/>
      <c r="B81" s="182"/>
      <c r="C81" s="13">
        <v>79</v>
      </c>
      <c r="D81" s="43" t="s">
        <v>116</v>
      </c>
      <c r="E81" s="2" t="s">
        <v>426</v>
      </c>
      <c r="F81" s="2" t="s">
        <v>0</v>
      </c>
      <c r="G81" s="3" t="s">
        <v>117</v>
      </c>
      <c r="H81" s="4" t="s">
        <v>118</v>
      </c>
      <c r="I81" s="4" t="s">
        <v>45</v>
      </c>
      <c r="J81" s="9"/>
      <c r="K81" s="9">
        <v>1</v>
      </c>
      <c r="L81" s="9">
        <v>1</v>
      </c>
      <c r="M81" s="9">
        <v>2</v>
      </c>
      <c r="N81" s="9"/>
      <c r="O81" s="9">
        <v>1</v>
      </c>
      <c r="P81" s="9">
        <v>1</v>
      </c>
      <c r="Q81" s="9">
        <v>2</v>
      </c>
      <c r="R81" s="9">
        <v>2</v>
      </c>
      <c r="S81" s="4">
        <f t="shared" si="2"/>
        <v>10</v>
      </c>
      <c r="T81" s="55">
        <v>235.06</v>
      </c>
      <c r="U81" s="55">
        <f t="shared" si="3"/>
        <v>2350.6</v>
      </c>
      <c r="V81" s="184"/>
    </row>
    <row r="82" spans="1:22" ht="30">
      <c r="A82" s="179">
        <v>8</v>
      </c>
      <c r="B82" s="178" t="s">
        <v>455</v>
      </c>
      <c r="C82" s="71">
        <v>80</v>
      </c>
      <c r="D82" s="72" t="s">
        <v>170</v>
      </c>
      <c r="E82" s="73" t="s">
        <v>427</v>
      </c>
      <c r="F82" s="75" t="s">
        <v>13</v>
      </c>
      <c r="G82" s="74" t="s">
        <v>40</v>
      </c>
      <c r="H82" s="75" t="s">
        <v>171</v>
      </c>
      <c r="I82" s="75" t="s">
        <v>8</v>
      </c>
      <c r="J82" s="76">
        <v>10</v>
      </c>
      <c r="K82" s="76"/>
      <c r="L82" s="76">
        <v>3</v>
      </c>
      <c r="M82" s="76">
        <v>10</v>
      </c>
      <c r="N82" s="76"/>
      <c r="O82" s="76">
        <v>2</v>
      </c>
      <c r="P82" s="76">
        <v>2</v>
      </c>
      <c r="Q82" s="76">
        <v>3</v>
      </c>
      <c r="R82" s="76">
        <v>2</v>
      </c>
      <c r="S82" s="75">
        <f t="shared" si="2"/>
        <v>32</v>
      </c>
      <c r="T82" s="70">
        <v>37.28</v>
      </c>
      <c r="U82" s="70">
        <f t="shared" si="3"/>
        <v>1192.96</v>
      </c>
      <c r="V82" s="180">
        <f>SUM(U82:U115)</f>
        <v>35195.12999999999</v>
      </c>
    </row>
    <row r="83" spans="1:22" ht="30">
      <c r="A83" s="179"/>
      <c r="B83" s="178"/>
      <c r="C83" s="71">
        <v>81</v>
      </c>
      <c r="D83" s="72" t="s">
        <v>235</v>
      </c>
      <c r="E83" s="73" t="s">
        <v>428</v>
      </c>
      <c r="F83" s="73" t="s">
        <v>13</v>
      </c>
      <c r="G83" s="74" t="s">
        <v>152</v>
      </c>
      <c r="H83" s="75" t="s">
        <v>153</v>
      </c>
      <c r="I83" s="75" t="s">
        <v>8</v>
      </c>
      <c r="J83" s="76"/>
      <c r="K83" s="76"/>
      <c r="L83" s="76">
        <v>10</v>
      </c>
      <c r="M83" s="76">
        <v>20</v>
      </c>
      <c r="N83" s="76"/>
      <c r="O83" s="76">
        <v>10</v>
      </c>
      <c r="P83" s="76">
        <v>10</v>
      </c>
      <c r="Q83" s="76">
        <v>5</v>
      </c>
      <c r="R83" s="76">
        <v>5</v>
      </c>
      <c r="S83" s="75">
        <f t="shared" si="2"/>
        <v>60</v>
      </c>
      <c r="T83" s="70">
        <v>7.62</v>
      </c>
      <c r="U83" s="70">
        <f t="shared" si="3"/>
        <v>457.2</v>
      </c>
      <c r="V83" s="180"/>
    </row>
    <row r="84" spans="1:22" ht="30">
      <c r="A84" s="179"/>
      <c r="B84" s="178"/>
      <c r="C84" s="71">
        <v>82</v>
      </c>
      <c r="D84" s="72" t="s">
        <v>247</v>
      </c>
      <c r="E84" s="73" t="s">
        <v>429</v>
      </c>
      <c r="F84" s="73" t="s">
        <v>13</v>
      </c>
      <c r="G84" s="74">
        <v>4605</v>
      </c>
      <c r="H84" s="75" t="s">
        <v>174</v>
      </c>
      <c r="I84" s="75" t="s">
        <v>8</v>
      </c>
      <c r="J84" s="76"/>
      <c r="K84" s="76"/>
      <c r="L84" s="76">
        <v>10</v>
      </c>
      <c r="M84" s="76">
        <v>20</v>
      </c>
      <c r="N84" s="76"/>
      <c r="O84" s="76">
        <v>10</v>
      </c>
      <c r="P84" s="76">
        <v>10</v>
      </c>
      <c r="Q84" s="76">
        <v>5</v>
      </c>
      <c r="R84" s="76">
        <v>1</v>
      </c>
      <c r="S84" s="75">
        <f t="shared" si="2"/>
        <v>56</v>
      </c>
      <c r="T84" s="70">
        <v>9.3800000000000008</v>
      </c>
      <c r="U84" s="70">
        <f t="shared" si="3"/>
        <v>525.28000000000009</v>
      </c>
      <c r="V84" s="180"/>
    </row>
    <row r="85" spans="1:22" ht="30">
      <c r="A85" s="179"/>
      <c r="B85" s="178"/>
      <c r="C85" s="71">
        <v>83</v>
      </c>
      <c r="D85" s="72" t="s">
        <v>236</v>
      </c>
      <c r="E85" s="73" t="s">
        <v>430</v>
      </c>
      <c r="F85" s="73" t="s">
        <v>13</v>
      </c>
      <c r="G85" s="74" t="s">
        <v>154</v>
      </c>
      <c r="H85" s="75" t="s">
        <v>155</v>
      </c>
      <c r="I85" s="75" t="s">
        <v>8</v>
      </c>
      <c r="J85" s="76"/>
      <c r="K85" s="76"/>
      <c r="L85" s="76">
        <v>10</v>
      </c>
      <c r="M85" s="76">
        <v>15</v>
      </c>
      <c r="N85" s="76"/>
      <c r="O85" s="76">
        <v>20</v>
      </c>
      <c r="P85" s="76">
        <v>10</v>
      </c>
      <c r="Q85" s="76">
        <v>5</v>
      </c>
      <c r="R85" s="76">
        <v>5</v>
      </c>
      <c r="S85" s="75">
        <f t="shared" si="2"/>
        <v>65</v>
      </c>
      <c r="T85" s="70">
        <v>20</v>
      </c>
      <c r="U85" s="70">
        <f t="shared" si="3"/>
        <v>1300</v>
      </c>
      <c r="V85" s="180"/>
    </row>
    <row r="86" spans="1:22" ht="30">
      <c r="A86" s="179"/>
      <c r="B86" s="178"/>
      <c r="C86" s="71">
        <v>84</v>
      </c>
      <c r="D86" s="72" t="s">
        <v>319</v>
      </c>
      <c r="E86" s="73" t="s">
        <v>431</v>
      </c>
      <c r="F86" s="73" t="s">
        <v>13</v>
      </c>
      <c r="G86" s="74" t="s">
        <v>152</v>
      </c>
      <c r="H86" s="75" t="s">
        <v>156</v>
      </c>
      <c r="I86" s="75" t="s">
        <v>8</v>
      </c>
      <c r="J86" s="76"/>
      <c r="K86" s="76"/>
      <c r="L86" s="76">
        <v>10</v>
      </c>
      <c r="M86" s="76">
        <v>15</v>
      </c>
      <c r="N86" s="76"/>
      <c r="O86" s="76">
        <v>6</v>
      </c>
      <c r="P86" s="76">
        <v>10</v>
      </c>
      <c r="Q86" s="76">
        <v>5</v>
      </c>
      <c r="R86" s="76">
        <v>5</v>
      </c>
      <c r="S86" s="75">
        <f t="shared" si="2"/>
        <v>51</v>
      </c>
      <c r="T86" s="70">
        <v>5.34</v>
      </c>
      <c r="U86" s="70">
        <f t="shared" si="3"/>
        <v>272.33999999999997</v>
      </c>
      <c r="V86" s="180"/>
    </row>
    <row r="87" spans="1:22">
      <c r="A87" s="179"/>
      <c r="B87" s="178"/>
      <c r="C87" s="71">
        <v>85</v>
      </c>
      <c r="D87" s="72" t="s">
        <v>237</v>
      </c>
      <c r="E87" s="73" t="s">
        <v>430</v>
      </c>
      <c r="F87" s="73" t="s">
        <v>13</v>
      </c>
      <c r="G87" s="74" t="s">
        <v>152</v>
      </c>
      <c r="H87" s="75" t="s">
        <v>157</v>
      </c>
      <c r="I87" s="75" t="s">
        <v>8</v>
      </c>
      <c r="J87" s="76">
        <v>10</v>
      </c>
      <c r="K87" s="76"/>
      <c r="L87" s="76">
        <v>10</v>
      </c>
      <c r="M87" s="76">
        <v>20</v>
      </c>
      <c r="N87" s="76"/>
      <c r="O87" s="76">
        <v>6</v>
      </c>
      <c r="P87" s="76">
        <v>10</v>
      </c>
      <c r="Q87" s="76">
        <v>5</v>
      </c>
      <c r="R87" s="76">
        <v>5</v>
      </c>
      <c r="S87" s="75">
        <f t="shared" si="2"/>
        <v>66</v>
      </c>
      <c r="T87" s="70">
        <v>0.95</v>
      </c>
      <c r="U87" s="70">
        <f t="shared" si="3"/>
        <v>62.699999999999996</v>
      </c>
      <c r="V87" s="180"/>
    </row>
    <row r="88" spans="1:22" ht="30">
      <c r="A88" s="179"/>
      <c r="B88" s="178"/>
      <c r="C88" s="71">
        <v>86</v>
      </c>
      <c r="D88" s="72" t="s">
        <v>238</v>
      </c>
      <c r="E88" s="73" t="s">
        <v>430</v>
      </c>
      <c r="F88" s="73" t="s">
        <v>13</v>
      </c>
      <c r="G88" s="74" t="s">
        <v>154</v>
      </c>
      <c r="H88" s="75" t="s">
        <v>155</v>
      </c>
      <c r="I88" s="75" t="s">
        <v>8</v>
      </c>
      <c r="J88" s="76"/>
      <c r="K88" s="76"/>
      <c r="L88" s="76">
        <v>10</v>
      </c>
      <c r="M88" s="76">
        <v>15</v>
      </c>
      <c r="N88" s="76"/>
      <c r="O88" s="76">
        <v>10</v>
      </c>
      <c r="P88" s="76">
        <v>10</v>
      </c>
      <c r="Q88" s="76">
        <v>5</v>
      </c>
      <c r="R88" s="76">
        <v>5</v>
      </c>
      <c r="S88" s="75">
        <f t="shared" si="2"/>
        <v>55</v>
      </c>
      <c r="T88" s="70">
        <v>26.8</v>
      </c>
      <c r="U88" s="70">
        <f t="shared" si="3"/>
        <v>1474</v>
      </c>
      <c r="V88" s="180"/>
    </row>
    <row r="89" spans="1:22" ht="30">
      <c r="A89" s="179"/>
      <c r="B89" s="178"/>
      <c r="C89" s="71">
        <v>87</v>
      </c>
      <c r="D89" s="72" t="s">
        <v>239</v>
      </c>
      <c r="E89" s="73" t="s">
        <v>430</v>
      </c>
      <c r="F89" s="73" t="s">
        <v>13</v>
      </c>
      <c r="G89" s="74" t="s">
        <v>154</v>
      </c>
      <c r="H89" s="75" t="s">
        <v>158</v>
      </c>
      <c r="I89" s="75" t="s">
        <v>8</v>
      </c>
      <c r="J89" s="76"/>
      <c r="K89" s="76"/>
      <c r="L89" s="76">
        <v>0</v>
      </c>
      <c r="M89" s="76">
        <v>20</v>
      </c>
      <c r="N89" s="76"/>
      <c r="O89" s="76">
        <v>6</v>
      </c>
      <c r="P89" s="76">
        <v>10</v>
      </c>
      <c r="Q89" s="76">
        <v>10</v>
      </c>
      <c r="R89" s="76">
        <v>20</v>
      </c>
      <c r="S89" s="75">
        <f t="shared" si="2"/>
        <v>66</v>
      </c>
      <c r="T89" s="70">
        <v>20.05</v>
      </c>
      <c r="U89" s="70">
        <f t="shared" si="3"/>
        <v>1323.3</v>
      </c>
      <c r="V89" s="180"/>
    </row>
    <row r="90" spans="1:22" ht="30">
      <c r="A90" s="179"/>
      <c r="B90" s="178"/>
      <c r="C90" s="71">
        <v>88</v>
      </c>
      <c r="D90" s="72" t="s">
        <v>240</v>
      </c>
      <c r="E90" s="73" t="s">
        <v>432</v>
      </c>
      <c r="F90" s="73" t="s">
        <v>13</v>
      </c>
      <c r="G90" s="74" t="s">
        <v>152</v>
      </c>
      <c r="H90" s="75" t="s">
        <v>159</v>
      </c>
      <c r="I90" s="75" t="s">
        <v>8</v>
      </c>
      <c r="J90" s="76"/>
      <c r="K90" s="76"/>
      <c r="L90" s="76">
        <v>10</v>
      </c>
      <c r="M90" s="76">
        <v>20</v>
      </c>
      <c r="N90" s="76"/>
      <c r="O90" s="76">
        <v>20</v>
      </c>
      <c r="P90" s="76">
        <v>10</v>
      </c>
      <c r="Q90" s="76">
        <v>5</v>
      </c>
      <c r="R90" s="76">
        <v>5</v>
      </c>
      <c r="S90" s="75">
        <f t="shared" si="2"/>
        <v>70</v>
      </c>
      <c r="T90" s="70">
        <v>1.07</v>
      </c>
      <c r="U90" s="70">
        <f t="shared" si="3"/>
        <v>74.900000000000006</v>
      </c>
      <c r="V90" s="180"/>
    </row>
    <row r="91" spans="1:22" ht="30">
      <c r="A91" s="179"/>
      <c r="B91" s="178"/>
      <c r="C91" s="71">
        <v>89</v>
      </c>
      <c r="D91" s="72" t="s">
        <v>241</v>
      </c>
      <c r="E91" s="73" t="s">
        <v>428</v>
      </c>
      <c r="F91" s="73" t="s">
        <v>13</v>
      </c>
      <c r="G91" s="74" t="s">
        <v>154</v>
      </c>
      <c r="H91" s="75" t="s">
        <v>160</v>
      </c>
      <c r="I91" s="75" t="s">
        <v>8</v>
      </c>
      <c r="J91" s="76"/>
      <c r="K91" s="76"/>
      <c r="L91" s="76">
        <v>10</v>
      </c>
      <c r="M91" s="76">
        <v>20</v>
      </c>
      <c r="N91" s="76"/>
      <c r="O91" s="76">
        <v>10</v>
      </c>
      <c r="P91" s="76">
        <v>10</v>
      </c>
      <c r="Q91" s="76">
        <v>5</v>
      </c>
      <c r="R91" s="76">
        <v>5</v>
      </c>
      <c r="S91" s="75">
        <f t="shared" si="2"/>
        <v>60</v>
      </c>
      <c r="T91" s="70">
        <v>2.2000000000000002</v>
      </c>
      <c r="U91" s="70">
        <f t="shared" si="3"/>
        <v>132</v>
      </c>
      <c r="V91" s="180"/>
    </row>
    <row r="92" spans="1:22" ht="30">
      <c r="A92" s="179"/>
      <c r="B92" s="178"/>
      <c r="C92" s="71">
        <v>90</v>
      </c>
      <c r="D92" s="72" t="s">
        <v>242</v>
      </c>
      <c r="E92" s="73" t="s">
        <v>430</v>
      </c>
      <c r="F92" s="73" t="s">
        <v>13</v>
      </c>
      <c r="G92" s="74" t="s">
        <v>154</v>
      </c>
      <c r="H92" s="75" t="s">
        <v>160</v>
      </c>
      <c r="I92" s="75" t="s">
        <v>8</v>
      </c>
      <c r="J92" s="76"/>
      <c r="K92" s="76"/>
      <c r="L92" s="76">
        <v>10</v>
      </c>
      <c r="M92" s="76">
        <v>20</v>
      </c>
      <c r="N92" s="76"/>
      <c r="O92" s="76">
        <v>6</v>
      </c>
      <c r="P92" s="76">
        <v>10</v>
      </c>
      <c r="Q92" s="76">
        <v>5</v>
      </c>
      <c r="R92" s="76">
        <v>5</v>
      </c>
      <c r="S92" s="75">
        <f t="shared" si="2"/>
        <v>56</v>
      </c>
      <c r="T92" s="70">
        <v>5</v>
      </c>
      <c r="U92" s="70">
        <f t="shared" si="3"/>
        <v>280</v>
      </c>
      <c r="V92" s="180"/>
    </row>
    <row r="93" spans="1:22" ht="30">
      <c r="A93" s="179"/>
      <c r="B93" s="178"/>
      <c r="C93" s="71">
        <v>91</v>
      </c>
      <c r="D93" s="72" t="s">
        <v>243</v>
      </c>
      <c r="E93" s="73" t="s">
        <v>430</v>
      </c>
      <c r="F93" s="73" t="s">
        <v>13</v>
      </c>
      <c r="G93" s="74" t="s">
        <v>154</v>
      </c>
      <c r="H93" s="75" t="s">
        <v>161</v>
      </c>
      <c r="I93" s="75" t="s">
        <v>8</v>
      </c>
      <c r="J93" s="76"/>
      <c r="K93" s="76"/>
      <c r="L93" s="76">
        <v>10</v>
      </c>
      <c r="M93" s="76">
        <v>20</v>
      </c>
      <c r="N93" s="76"/>
      <c r="O93" s="76">
        <v>10</v>
      </c>
      <c r="P93" s="76">
        <v>10</v>
      </c>
      <c r="Q93" s="76">
        <v>5</v>
      </c>
      <c r="R93" s="76">
        <v>5</v>
      </c>
      <c r="S93" s="75">
        <f t="shared" si="2"/>
        <v>60</v>
      </c>
      <c r="T93" s="70">
        <v>0.96</v>
      </c>
      <c r="U93" s="70">
        <f t="shared" si="3"/>
        <v>57.599999999999994</v>
      </c>
      <c r="V93" s="180"/>
    </row>
    <row r="94" spans="1:22" ht="30">
      <c r="A94" s="179"/>
      <c r="B94" s="178"/>
      <c r="C94" s="71">
        <v>92</v>
      </c>
      <c r="D94" s="72" t="s">
        <v>244</v>
      </c>
      <c r="E94" s="73" t="s">
        <v>430</v>
      </c>
      <c r="F94" s="73" t="s">
        <v>13</v>
      </c>
      <c r="G94" s="74" t="s">
        <v>154</v>
      </c>
      <c r="H94" s="75" t="s">
        <v>162</v>
      </c>
      <c r="I94" s="75" t="s">
        <v>8</v>
      </c>
      <c r="J94" s="76"/>
      <c r="K94" s="76"/>
      <c r="L94" s="76">
        <v>10</v>
      </c>
      <c r="M94" s="76">
        <v>20</v>
      </c>
      <c r="N94" s="76"/>
      <c r="O94" s="76">
        <v>6</v>
      </c>
      <c r="P94" s="76">
        <v>10</v>
      </c>
      <c r="Q94" s="76">
        <v>5</v>
      </c>
      <c r="R94" s="76">
        <v>5</v>
      </c>
      <c r="S94" s="75">
        <f t="shared" si="2"/>
        <v>56</v>
      </c>
      <c r="T94" s="70">
        <v>1.75</v>
      </c>
      <c r="U94" s="70">
        <f t="shared" si="3"/>
        <v>98</v>
      </c>
      <c r="V94" s="180"/>
    </row>
    <row r="95" spans="1:22" ht="30">
      <c r="A95" s="179"/>
      <c r="B95" s="178"/>
      <c r="C95" s="71">
        <v>93</v>
      </c>
      <c r="D95" s="72" t="s">
        <v>245</v>
      </c>
      <c r="E95" s="73" t="s">
        <v>430</v>
      </c>
      <c r="F95" s="73" t="s">
        <v>13</v>
      </c>
      <c r="G95" s="74" t="s">
        <v>154</v>
      </c>
      <c r="H95" s="75" t="s">
        <v>162</v>
      </c>
      <c r="I95" s="75" t="s">
        <v>8</v>
      </c>
      <c r="J95" s="76"/>
      <c r="K95" s="76"/>
      <c r="L95" s="76">
        <v>10</v>
      </c>
      <c r="M95" s="76">
        <v>15</v>
      </c>
      <c r="N95" s="76"/>
      <c r="O95" s="76">
        <v>6</v>
      </c>
      <c r="P95" s="76">
        <v>10</v>
      </c>
      <c r="Q95" s="76">
        <v>5</v>
      </c>
      <c r="R95" s="76">
        <v>5</v>
      </c>
      <c r="S95" s="75">
        <f t="shared" si="2"/>
        <v>51</v>
      </c>
      <c r="T95" s="70">
        <v>1.42</v>
      </c>
      <c r="U95" s="70">
        <f t="shared" si="3"/>
        <v>72.42</v>
      </c>
      <c r="V95" s="180"/>
    </row>
    <row r="96" spans="1:22" ht="30">
      <c r="A96" s="179"/>
      <c r="B96" s="178"/>
      <c r="C96" s="71">
        <v>94</v>
      </c>
      <c r="D96" s="72" t="s">
        <v>246</v>
      </c>
      <c r="E96" s="73" t="s">
        <v>430</v>
      </c>
      <c r="F96" s="73" t="s">
        <v>13</v>
      </c>
      <c r="G96" s="74" t="s">
        <v>154</v>
      </c>
      <c r="H96" s="75" t="s">
        <v>163</v>
      </c>
      <c r="I96" s="75" t="s">
        <v>8</v>
      </c>
      <c r="J96" s="76"/>
      <c r="K96" s="76"/>
      <c r="L96" s="76">
        <v>10</v>
      </c>
      <c r="M96" s="76">
        <v>15</v>
      </c>
      <c r="N96" s="76"/>
      <c r="O96" s="76">
        <v>16</v>
      </c>
      <c r="P96" s="76">
        <v>10</v>
      </c>
      <c r="Q96" s="76">
        <v>5</v>
      </c>
      <c r="R96" s="76">
        <v>5</v>
      </c>
      <c r="S96" s="75">
        <f t="shared" si="2"/>
        <v>61</v>
      </c>
      <c r="T96" s="70">
        <v>14.91</v>
      </c>
      <c r="U96" s="70">
        <f t="shared" si="3"/>
        <v>909.51</v>
      </c>
      <c r="V96" s="180"/>
    </row>
    <row r="97" spans="1:22" ht="60">
      <c r="A97" s="179"/>
      <c r="B97" s="178"/>
      <c r="C97" s="71">
        <v>95</v>
      </c>
      <c r="D97" s="72" t="s">
        <v>175</v>
      </c>
      <c r="E97" s="73" t="s">
        <v>433</v>
      </c>
      <c r="F97" s="73" t="s">
        <v>13</v>
      </c>
      <c r="G97" s="74" t="s">
        <v>172</v>
      </c>
      <c r="H97" s="75" t="s">
        <v>176</v>
      </c>
      <c r="I97" s="75" t="s">
        <v>8</v>
      </c>
      <c r="J97" s="76">
        <v>30</v>
      </c>
      <c r="K97" s="76">
        <v>2</v>
      </c>
      <c r="L97" s="76">
        <v>10</v>
      </c>
      <c r="M97" s="76">
        <v>25</v>
      </c>
      <c r="N97" s="76"/>
      <c r="O97" s="76">
        <v>10</v>
      </c>
      <c r="P97" s="76">
        <v>30</v>
      </c>
      <c r="Q97" s="76">
        <v>20</v>
      </c>
      <c r="R97" s="76">
        <v>25</v>
      </c>
      <c r="S97" s="75">
        <f t="shared" si="2"/>
        <v>152</v>
      </c>
      <c r="T97" s="70">
        <v>12.13</v>
      </c>
      <c r="U97" s="70">
        <f t="shared" si="3"/>
        <v>1843.7600000000002</v>
      </c>
      <c r="V97" s="180"/>
    </row>
    <row r="98" spans="1:22">
      <c r="A98" s="179"/>
      <c r="B98" s="178"/>
      <c r="C98" s="71">
        <v>96</v>
      </c>
      <c r="D98" s="72" t="s">
        <v>179</v>
      </c>
      <c r="E98" s="73" t="s">
        <v>429</v>
      </c>
      <c r="F98" s="73" t="s">
        <v>13</v>
      </c>
      <c r="G98" s="74" t="s">
        <v>180</v>
      </c>
      <c r="H98" s="75" t="s">
        <v>181</v>
      </c>
      <c r="I98" s="75" t="s">
        <v>8</v>
      </c>
      <c r="J98" s="76">
        <v>10</v>
      </c>
      <c r="K98" s="76"/>
      <c r="L98" s="76">
        <v>10</v>
      </c>
      <c r="M98" s="76">
        <v>20</v>
      </c>
      <c r="N98" s="76"/>
      <c r="O98" s="76">
        <v>5</v>
      </c>
      <c r="P98" s="76">
        <v>10</v>
      </c>
      <c r="Q98" s="76">
        <v>10</v>
      </c>
      <c r="R98" s="76">
        <v>10</v>
      </c>
      <c r="S98" s="75">
        <f t="shared" si="2"/>
        <v>75</v>
      </c>
      <c r="T98" s="70">
        <v>14.47</v>
      </c>
      <c r="U98" s="70">
        <f t="shared" si="3"/>
        <v>1085.25</v>
      </c>
      <c r="V98" s="180"/>
    </row>
    <row r="99" spans="1:22">
      <c r="A99" s="179"/>
      <c r="B99" s="178"/>
      <c r="C99" s="71">
        <v>97</v>
      </c>
      <c r="D99" s="72" t="s">
        <v>164</v>
      </c>
      <c r="E99" s="73" t="s">
        <v>434</v>
      </c>
      <c r="F99" s="73" t="s">
        <v>13</v>
      </c>
      <c r="G99" s="74" t="s">
        <v>152</v>
      </c>
      <c r="H99" s="75" t="s">
        <v>165</v>
      </c>
      <c r="I99" s="75" t="s">
        <v>8</v>
      </c>
      <c r="J99" s="76"/>
      <c r="K99" s="76"/>
      <c r="L99" s="76">
        <v>10</v>
      </c>
      <c r="M99" s="76">
        <v>25</v>
      </c>
      <c r="N99" s="76"/>
      <c r="O99" s="76">
        <v>10</v>
      </c>
      <c r="P99" s="76">
        <v>40</v>
      </c>
      <c r="Q99" s="76">
        <v>5</v>
      </c>
      <c r="R99" s="76">
        <v>5</v>
      </c>
      <c r="S99" s="75">
        <f t="shared" si="2"/>
        <v>95</v>
      </c>
      <c r="T99" s="70">
        <v>25.08</v>
      </c>
      <c r="U99" s="70">
        <f t="shared" si="3"/>
        <v>2382.6</v>
      </c>
      <c r="V99" s="180"/>
    </row>
    <row r="100" spans="1:22">
      <c r="A100" s="179"/>
      <c r="B100" s="178"/>
      <c r="C100" s="71">
        <v>98</v>
      </c>
      <c r="D100" s="72" t="s">
        <v>166</v>
      </c>
      <c r="E100" s="73" t="s">
        <v>434</v>
      </c>
      <c r="F100" s="73" t="s">
        <v>13</v>
      </c>
      <c r="G100" s="74" t="s">
        <v>152</v>
      </c>
      <c r="H100" s="75" t="s">
        <v>167</v>
      </c>
      <c r="I100" s="75" t="s">
        <v>8</v>
      </c>
      <c r="J100" s="76"/>
      <c r="K100" s="76"/>
      <c r="L100" s="76">
        <v>10</v>
      </c>
      <c r="M100" s="76">
        <v>20</v>
      </c>
      <c r="N100" s="76">
        <v>2</v>
      </c>
      <c r="O100" s="76">
        <v>10</v>
      </c>
      <c r="P100" s="76">
        <v>20</v>
      </c>
      <c r="Q100" s="76">
        <v>5</v>
      </c>
      <c r="R100" s="76"/>
      <c r="S100" s="75">
        <f t="shared" si="2"/>
        <v>67</v>
      </c>
      <c r="T100" s="70">
        <v>55.83</v>
      </c>
      <c r="U100" s="70">
        <f t="shared" si="3"/>
        <v>3740.6099999999997</v>
      </c>
      <c r="V100" s="180"/>
    </row>
    <row r="101" spans="1:22" ht="30">
      <c r="A101" s="179"/>
      <c r="B101" s="178"/>
      <c r="C101" s="71">
        <v>99</v>
      </c>
      <c r="D101" s="72" t="s">
        <v>275</v>
      </c>
      <c r="E101" s="73" t="s">
        <v>429</v>
      </c>
      <c r="F101" s="100" t="s">
        <v>13</v>
      </c>
      <c r="G101" s="101" t="s">
        <v>40</v>
      </c>
      <c r="H101" s="76" t="s">
        <v>377</v>
      </c>
      <c r="I101" s="75" t="s">
        <v>8</v>
      </c>
      <c r="J101" s="76">
        <v>30</v>
      </c>
      <c r="K101" s="76"/>
      <c r="L101" s="76"/>
      <c r="M101" s="76"/>
      <c r="N101" s="76"/>
      <c r="O101" s="76"/>
      <c r="P101" s="76"/>
      <c r="Q101" s="76">
        <v>15</v>
      </c>
      <c r="R101" s="76"/>
      <c r="S101" s="75">
        <f t="shared" si="2"/>
        <v>45</v>
      </c>
      <c r="T101" s="70">
        <v>8.93</v>
      </c>
      <c r="U101" s="70">
        <f t="shared" si="3"/>
        <v>401.84999999999997</v>
      </c>
      <c r="V101" s="180"/>
    </row>
    <row r="102" spans="1:22">
      <c r="A102" s="179"/>
      <c r="B102" s="178"/>
      <c r="C102" s="71">
        <v>100</v>
      </c>
      <c r="D102" s="102" t="s">
        <v>290</v>
      </c>
      <c r="E102" s="147" t="s">
        <v>428</v>
      </c>
      <c r="F102" s="79" t="s">
        <v>13</v>
      </c>
      <c r="G102" s="79" t="s">
        <v>152</v>
      </c>
      <c r="H102" s="79" t="s">
        <v>291</v>
      </c>
      <c r="I102" s="79" t="s">
        <v>8</v>
      </c>
      <c r="J102" s="80"/>
      <c r="K102" s="80"/>
      <c r="L102" s="80"/>
      <c r="M102" s="80"/>
      <c r="N102" s="80"/>
      <c r="O102" s="80"/>
      <c r="P102" s="80"/>
      <c r="Q102" s="80">
        <v>5</v>
      </c>
      <c r="R102" s="79">
        <v>5</v>
      </c>
      <c r="S102" s="75">
        <f t="shared" si="2"/>
        <v>10</v>
      </c>
      <c r="T102" s="70">
        <v>8.26</v>
      </c>
      <c r="U102" s="70">
        <f t="shared" si="3"/>
        <v>82.6</v>
      </c>
      <c r="V102" s="180"/>
    </row>
    <row r="103" spans="1:22">
      <c r="A103" s="179"/>
      <c r="B103" s="178"/>
      <c r="C103" s="71">
        <v>101</v>
      </c>
      <c r="D103" s="102" t="s">
        <v>292</v>
      </c>
      <c r="E103" s="147" t="s">
        <v>428</v>
      </c>
      <c r="F103" s="79" t="s">
        <v>13</v>
      </c>
      <c r="G103" s="103" t="s">
        <v>152</v>
      </c>
      <c r="H103" s="104" t="s">
        <v>293</v>
      </c>
      <c r="I103" s="104" t="s">
        <v>8</v>
      </c>
      <c r="J103" s="80"/>
      <c r="K103" s="80"/>
      <c r="L103" s="80"/>
      <c r="M103" s="80"/>
      <c r="N103" s="80"/>
      <c r="O103" s="80"/>
      <c r="P103" s="80"/>
      <c r="Q103" s="80">
        <v>5</v>
      </c>
      <c r="R103" s="79">
        <v>5</v>
      </c>
      <c r="S103" s="75">
        <f t="shared" si="2"/>
        <v>10</v>
      </c>
      <c r="T103" s="70">
        <v>5.56</v>
      </c>
      <c r="U103" s="70">
        <f t="shared" si="3"/>
        <v>55.599999999999994</v>
      </c>
      <c r="V103" s="180"/>
    </row>
    <row r="104" spans="1:22">
      <c r="A104" s="179"/>
      <c r="B104" s="178"/>
      <c r="C104" s="71">
        <v>102</v>
      </c>
      <c r="D104" s="102" t="s">
        <v>294</v>
      </c>
      <c r="E104" s="147" t="s">
        <v>430</v>
      </c>
      <c r="F104" s="79" t="s">
        <v>13</v>
      </c>
      <c r="G104" s="103" t="s">
        <v>152</v>
      </c>
      <c r="H104" s="79" t="s">
        <v>295</v>
      </c>
      <c r="I104" s="79" t="s">
        <v>8</v>
      </c>
      <c r="J104" s="80"/>
      <c r="K104" s="80"/>
      <c r="L104" s="80"/>
      <c r="M104" s="80"/>
      <c r="N104" s="80"/>
      <c r="O104" s="80"/>
      <c r="P104" s="80"/>
      <c r="Q104" s="80">
        <v>5</v>
      </c>
      <c r="R104" s="79">
        <v>5</v>
      </c>
      <c r="S104" s="75">
        <f t="shared" si="2"/>
        <v>10</v>
      </c>
      <c r="T104" s="70">
        <v>10.28</v>
      </c>
      <c r="U104" s="70">
        <f t="shared" si="3"/>
        <v>102.8</v>
      </c>
      <c r="V104" s="180"/>
    </row>
    <row r="105" spans="1:22">
      <c r="A105" s="179"/>
      <c r="B105" s="178"/>
      <c r="C105" s="71">
        <v>103</v>
      </c>
      <c r="D105" s="102" t="s">
        <v>296</v>
      </c>
      <c r="E105" s="147" t="s">
        <v>430</v>
      </c>
      <c r="F105" s="79" t="s">
        <v>13</v>
      </c>
      <c r="G105" s="103" t="s">
        <v>152</v>
      </c>
      <c r="H105" s="79" t="s">
        <v>297</v>
      </c>
      <c r="I105" s="79" t="s">
        <v>8</v>
      </c>
      <c r="J105" s="80"/>
      <c r="K105" s="80"/>
      <c r="L105" s="80"/>
      <c r="M105" s="80"/>
      <c r="N105" s="80"/>
      <c r="O105" s="80"/>
      <c r="P105" s="80"/>
      <c r="Q105" s="80">
        <v>5</v>
      </c>
      <c r="R105" s="79">
        <v>5</v>
      </c>
      <c r="S105" s="75">
        <f t="shared" si="2"/>
        <v>10</v>
      </c>
      <c r="T105" s="70">
        <v>15.91</v>
      </c>
      <c r="U105" s="70">
        <f t="shared" si="3"/>
        <v>159.1</v>
      </c>
      <c r="V105" s="180"/>
    </row>
    <row r="106" spans="1:22">
      <c r="A106" s="179"/>
      <c r="B106" s="178"/>
      <c r="C106" s="71">
        <v>104</v>
      </c>
      <c r="D106" s="102" t="s">
        <v>298</v>
      </c>
      <c r="E106" s="147" t="s">
        <v>428</v>
      </c>
      <c r="F106" s="79" t="s">
        <v>13</v>
      </c>
      <c r="G106" s="103" t="s">
        <v>152</v>
      </c>
      <c r="H106" s="79" t="s">
        <v>299</v>
      </c>
      <c r="I106" s="79" t="s">
        <v>8</v>
      </c>
      <c r="J106" s="80"/>
      <c r="K106" s="80"/>
      <c r="L106" s="80"/>
      <c r="M106" s="80"/>
      <c r="N106" s="80"/>
      <c r="O106" s="80"/>
      <c r="P106" s="80"/>
      <c r="Q106" s="80">
        <v>5</v>
      </c>
      <c r="R106" s="79">
        <v>5</v>
      </c>
      <c r="S106" s="75">
        <f t="shared" si="2"/>
        <v>10</v>
      </c>
      <c r="T106" s="70">
        <v>10.09</v>
      </c>
      <c r="U106" s="70">
        <f t="shared" si="3"/>
        <v>100.9</v>
      </c>
      <c r="V106" s="180"/>
    </row>
    <row r="107" spans="1:22">
      <c r="A107" s="179"/>
      <c r="B107" s="178"/>
      <c r="C107" s="71">
        <v>105</v>
      </c>
      <c r="D107" s="102" t="s">
        <v>300</v>
      </c>
      <c r="E107" s="147" t="s">
        <v>430</v>
      </c>
      <c r="F107" s="79" t="s">
        <v>301</v>
      </c>
      <c r="G107" s="79" t="s">
        <v>103</v>
      </c>
      <c r="H107" s="79" t="s">
        <v>302</v>
      </c>
      <c r="I107" s="79" t="s">
        <v>8</v>
      </c>
      <c r="J107" s="80"/>
      <c r="K107" s="80"/>
      <c r="L107" s="80"/>
      <c r="M107" s="80"/>
      <c r="N107" s="80"/>
      <c r="O107" s="80"/>
      <c r="P107" s="80"/>
      <c r="Q107" s="80">
        <v>20</v>
      </c>
      <c r="R107" s="79">
        <v>5</v>
      </c>
      <c r="S107" s="75">
        <f t="shared" si="2"/>
        <v>25</v>
      </c>
      <c r="T107" s="70">
        <v>21.23</v>
      </c>
      <c r="U107" s="70">
        <f t="shared" si="3"/>
        <v>530.75</v>
      </c>
      <c r="V107" s="180"/>
    </row>
    <row r="108" spans="1:22" ht="30">
      <c r="A108" s="179"/>
      <c r="B108" s="178"/>
      <c r="C108" s="71">
        <v>106</v>
      </c>
      <c r="D108" s="102" t="s">
        <v>303</v>
      </c>
      <c r="E108" s="147" t="s">
        <v>430</v>
      </c>
      <c r="F108" s="79" t="s">
        <v>13</v>
      </c>
      <c r="G108" s="79" t="s">
        <v>40</v>
      </c>
      <c r="H108" s="79" t="s">
        <v>304</v>
      </c>
      <c r="I108" s="79" t="s">
        <v>8</v>
      </c>
      <c r="J108" s="80"/>
      <c r="K108" s="80"/>
      <c r="L108" s="80"/>
      <c r="M108" s="80"/>
      <c r="N108" s="80"/>
      <c r="O108" s="80"/>
      <c r="P108" s="80"/>
      <c r="Q108" s="80">
        <v>10</v>
      </c>
      <c r="R108" s="79">
        <v>5</v>
      </c>
      <c r="S108" s="75">
        <f t="shared" si="2"/>
        <v>15</v>
      </c>
      <c r="T108" s="70">
        <v>27.85</v>
      </c>
      <c r="U108" s="70">
        <f t="shared" si="3"/>
        <v>417.75</v>
      </c>
      <c r="V108" s="180"/>
    </row>
    <row r="109" spans="1:22">
      <c r="A109" s="179"/>
      <c r="B109" s="178"/>
      <c r="C109" s="71">
        <v>107</v>
      </c>
      <c r="D109" s="102" t="s">
        <v>305</v>
      </c>
      <c r="E109" s="147" t="s">
        <v>435</v>
      </c>
      <c r="F109" s="79" t="s">
        <v>13</v>
      </c>
      <c r="G109" s="79" t="s">
        <v>306</v>
      </c>
      <c r="H109" s="79" t="s">
        <v>307</v>
      </c>
      <c r="I109" s="79" t="s">
        <v>308</v>
      </c>
      <c r="J109" s="80"/>
      <c r="K109" s="80"/>
      <c r="L109" s="80"/>
      <c r="M109" s="80"/>
      <c r="N109" s="80"/>
      <c r="O109" s="80"/>
      <c r="P109" s="80"/>
      <c r="Q109" s="80">
        <v>5</v>
      </c>
      <c r="R109" s="79">
        <v>5</v>
      </c>
      <c r="S109" s="75">
        <f t="shared" si="2"/>
        <v>10</v>
      </c>
      <c r="T109" s="70">
        <v>514.92999999999995</v>
      </c>
      <c r="U109" s="70">
        <f t="shared" si="3"/>
        <v>5149.2999999999993</v>
      </c>
      <c r="V109" s="180"/>
    </row>
    <row r="110" spans="1:22" ht="30" customHeight="1">
      <c r="A110" s="179"/>
      <c r="B110" s="178"/>
      <c r="C110" s="71">
        <v>108</v>
      </c>
      <c r="D110" s="72" t="s">
        <v>177</v>
      </c>
      <c r="E110" s="73" t="s">
        <v>436</v>
      </c>
      <c r="F110" s="73" t="s">
        <v>13</v>
      </c>
      <c r="G110" s="74" t="s">
        <v>40</v>
      </c>
      <c r="H110" s="75" t="s">
        <v>178</v>
      </c>
      <c r="I110" s="75" t="s">
        <v>8</v>
      </c>
      <c r="J110" s="76">
        <v>30</v>
      </c>
      <c r="K110" s="76"/>
      <c r="L110" s="76">
        <v>0</v>
      </c>
      <c r="M110" s="76">
        <v>20</v>
      </c>
      <c r="N110" s="76"/>
      <c r="O110" s="76">
        <v>20</v>
      </c>
      <c r="P110" s="76">
        <v>15</v>
      </c>
      <c r="Q110" s="76">
        <v>40</v>
      </c>
      <c r="R110" s="76">
        <v>10</v>
      </c>
      <c r="S110" s="75">
        <f t="shared" si="2"/>
        <v>135</v>
      </c>
      <c r="T110" s="70">
        <v>57.95</v>
      </c>
      <c r="U110" s="70">
        <f t="shared" si="3"/>
        <v>7823.25</v>
      </c>
      <c r="V110" s="180"/>
    </row>
    <row r="111" spans="1:22">
      <c r="A111" s="179"/>
      <c r="B111" s="178"/>
      <c r="C111" s="71">
        <v>109</v>
      </c>
      <c r="D111" s="72" t="s">
        <v>147</v>
      </c>
      <c r="E111" s="73" t="s">
        <v>437</v>
      </c>
      <c r="F111" s="73" t="s">
        <v>13</v>
      </c>
      <c r="G111" s="74" t="s">
        <v>148</v>
      </c>
      <c r="H111" s="75" t="s">
        <v>149</v>
      </c>
      <c r="I111" s="75" t="s">
        <v>8</v>
      </c>
      <c r="J111" s="76">
        <v>2</v>
      </c>
      <c r="K111" s="76"/>
      <c r="L111" s="76">
        <v>1</v>
      </c>
      <c r="M111" s="76">
        <v>6</v>
      </c>
      <c r="N111" s="76"/>
      <c r="O111" s="76">
        <v>1</v>
      </c>
      <c r="P111" s="76">
        <v>2</v>
      </c>
      <c r="Q111" s="76">
        <v>2</v>
      </c>
      <c r="R111" s="76">
        <v>1</v>
      </c>
      <c r="S111" s="75">
        <f t="shared" si="2"/>
        <v>15</v>
      </c>
      <c r="T111" s="70">
        <v>84.9</v>
      </c>
      <c r="U111" s="70">
        <f t="shared" si="3"/>
        <v>1273.5</v>
      </c>
      <c r="V111" s="180"/>
    </row>
    <row r="112" spans="1:22">
      <c r="A112" s="179"/>
      <c r="B112" s="178"/>
      <c r="C112" s="71">
        <v>110</v>
      </c>
      <c r="D112" s="71" t="s">
        <v>325</v>
      </c>
      <c r="E112" s="75" t="s">
        <v>433</v>
      </c>
      <c r="F112" s="73" t="s">
        <v>13</v>
      </c>
      <c r="G112" s="75" t="s">
        <v>40</v>
      </c>
      <c r="H112" s="75" t="s">
        <v>326</v>
      </c>
      <c r="I112" s="75" t="s">
        <v>8</v>
      </c>
      <c r="J112" s="80"/>
      <c r="K112" s="80"/>
      <c r="L112" s="75">
        <v>4</v>
      </c>
      <c r="M112" s="80"/>
      <c r="N112" s="80"/>
      <c r="O112" s="80"/>
      <c r="P112" s="80"/>
      <c r="Q112" s="80"/>
      <c r="R112" s="80"/>
      <c r="S112" s="75">
        <f t="shared" si="2"/>
        <v>4</v>
      </c>
      <c r="T112" s="70">
        <v>20.94</v>
      </c>
      <c r="U112" s="70">
        <f t="shared" si="3"/>
        <v>83.76</v>
      </c>
      <c r="V112" s="180"/>
    </row>
    <row r="113" spans="1:22">
      <c r="A113" s="179"/>
      <c r="B113" s="178"/>
      <c r="C113" s="71">
        <v>111</v>
      </c>
      <c r="D113" s="71" t="s">
        <v>327</v>
      </c>
      <c r="E113" s="75" t="s">
        <v>438</v>
      </c>
      <c r="F113" s="73" t="s">
        <v>13</v>
      </c>
      <c r="G113" s="75" t="s">
        <v>40</v>
      </c>
      <c r="H113" s="75" t="s">
        <v>328</v>
      </c>
      <c r="I113" s="75" t="s">
        <v>8</v>
      </c>
      <c r="J113" s="80"/>
      <c r="K113" s="80"/>
      <c r="L113" s="75">
        <v>4</v>
      </c>
      <c r="M113" s="80"/>
      <c r="N113" s="80"/>
      <c r="O113" s="80"/>
      <c r="P113" s="80"/>
      <c r="Q113" s="80"/>
      <c r="R113" s="80"/>
      <c r="S113" s="75">
        <f t="shared" si="2"/>
        <v>4</v>
      </c>
      <c r="T113" s="70">
        <v>66.66</v>
      </c>
      <c r="U113" s="70">
        <f t="shared" si="3"/>
        <v>266.64</v>
      </c>
      <c r="V113" s="180"/>
    </row>
    <row r="114" spans="1:22" ht="30">
      <c r="A114" s="179"/>
      <c r="B114" s="178"/>
      <c r="C114" s="71">
        <v>112</v>
      </c>
      <c r="D114" s="77" t="s">
        <v>329</v>
      </c>
      <c r="E114" s="73" t="s">
        <v>439</v>
      </c>
      <c r="F114" s="73" t="s">
        <v>13</v>
      </c>
      <c r="G114" s="75" t="s">
        <v>330</v>
      </c>
      <c r="H114" s="75" t="s">
        <v>331</v>
      </c>
      <c r="I114" s="75" t="s">
        <v>8</v>
      </c>
      <c r="J114" s="80"/>
      <c r="K114" s="80"/>
      <c r="L114" s="75">
        <v>20</v>
      </c>
      <c r="M114" s="80"/>
      <c r="N114" s="80"/>
      <c r="O114" s="80"/>
      <c r="P114" s="80"/>
      <c r="Q114" s="80"/>
      <c r="R114" s="80"/>
      <c r="S114" s="75">
        <f t="shared" si="2"/>
        <v>20</v>
      </c>
      <c r="T114" s="70">
        <v>4.0599999999999996</v>
      </c>
      <c r="U114" s="70">
        <f t="shared" si="3"/>
        <v>81.199999999999989</v>
      </c>
      <c r="V114" s="180"/>
    </row>
    <row r="115" spans="1:22" ht="30">
      <c r="A115" s="179"/>
      <c r="B115" s="178"/>
      <c r="C115" s="71">
        <v>113</v>
      </c>
      <c r="D115" s="77" t="s">
        <v>332</v>
      </c>
      <c r="E115" s="73" t="s">
        <v>433</v>
      </c>
      <c r="F115" s="73" t="s">
        <v>13</v>
      </c>
      <c r="G115" s="75" t="s">
        <v>40</v>
      </c>
      <c r="H115" s="75" t="s">
        <v>333</v>
      </c>
      <c r="I115" s="75" t="s">
        <v>8</v>
      </c>
      <c r="J115" s="80"/>
      <c r="K115" s="80"/>
      <c r="L115" s="75">
        <v>10</v>
      </c>
      <c r="M115" s="80"/>
      <c r="N115" s="80"/>
      <c r="O115" s="80"/>
      <c r="P115" s="80"/>
      <c r="Q115" s="80"/>
      <c r="R115" s="80"/>
      <c r="S115" s="75">
        <f t="shared" si="2"/>
        <v>10</v>
      </c>
      <c r="T115" s="70">
        <v>138.16999999999999</v>
      </c>
      <c r="U115" s="70">
        <f t="shared" si="3"/>
        <v>1381.6999999999998</v>
      </c>
      <c r="V115" s="180"/>
    </row>
    <row r="116" spans="1:22" ht="60">
      <c r="A116" s="183">
        <v>9</v>
      </c>
      <c r="B116" s="182" t="s">
        <v>455</v>
      </c>
      <c r="C116" s="13">
        <v>114</v>
      </c>
      <c r="D116" s="43" t="s">
        <v>218</v>
      </c>
      <c r="E116" s="2" t="s">
        <v>440</v>
      </c>
      <c r="F116" s="2" t="s">
        <v>13</v>
      </c>
      <c r="G116" s="3" t="s">
        <v>219</v>
      </c>
      <c r="H116" s="4" t="s">
        <v>220</v>
      </c>
      <c r="I116" s="4" t="s">
        <v>51</v>
      </c>
      <c r="J116" s="9">
        <v>10</v>
      </c>
      <c r="K116" s="9">
        <v>10</v>
      </c>
      <c r="L116" s="9">
        <v>10</v>
      </c>
      <c r="M116" s="9">
        <v>15</v>
      </c>
      <c r="N116" s="9">
        <v>4</v>
      </c>
      <c r="O116" s="9">
        <v>6</v>
      </c>
      <c r="P116" s="9">
        <v>5</v>
      </c>
      <c r="Q116" s="9">
        <v>3</v>
      </c>
      <c r="R116" s="9">
        <v>3</v>
      </c>
      <c r="S116" s="4">
        <f t="shared" si="2"/>
        <v>66</v>
      </c>
      <c r="T116" s="55">
        <v>56.23</v>
      </c>
      <c r="U116" s="55">
        <f t="shared" si="3"/>
        <v>3711.18</v>
      </c>
      <c r="V116" s="184">
        <f>SUM(U116:U119)</f>
        <v>5073.7599999999993</v>
      </c>
    </row>
    <row r="117" spans="1:22" ht="96.75" customHeight="1">
      <c r="A117" s="183"/>
      <c r="B117" s="182"/>
      <c r="C117" s="13">
        <v>115</v>
      </c>
      <c r="D117" s="43" t="s">
        <v>382</v>
      </c>
      <c r="E117" s="2" t="s">
        <v>420</v>
      </c>
      <c r="F117" s="2" t="s">
        <v>13</v>
      </c>
      <c r="G117" s="3" t="s">
        <v>226</v>
      </c>
      <c r="H117" s="4" t="s">
        <v>227</v>
      </c>
      <c r="I117" s="4" t="s">
        <v>51</v>
      </c>
      <c r="J117" s="9"/>
      <c r="K117" s="9"/>
      <c r="L117" s="9">
        <v>10</v>
      </c>
      <c r="M117" s="9">
        <v>5</v>
      </c>
      <c r="N117" s="9">
        <v>6</v>
      </c>
      <c r="O117" s="9">
        <v>0</v>
      </c>
      <c r="P117" s="9">
        <v>4</v>
      </c>
      <c r="Q117" s="9">
        <v>10</v>
      </c>
      <c r="R117" s="9">
        <v>20</v>
      </c>
      <c r="S117" s="4">
        <f t="shared" si="2"/>
        <v>55</v>
      </c>
      <c r="T117" s="55">
        <v>3.19</v>
      </c>
      <c r="U117" s="55">
        <f t="shared" si="3"/>
        <v>175.45</v>
      </c>
      <c r="V117" s="184"/>
    </row>
    <row r="118" spans="1:22" ht="75">
      <c r="A118" s="183"/>
      <c r="B118" s="182"/>
      <c r="C118" s="13">
        <v>116</v>
      </c>
      <c r="D118" s="127" t="s">
        <v>344</v>
      </c>
      <c r="E118" s="146" t="s">
        <v>441</v>
      </c>
      <c r="F118" s="2" t="s">
        <v>351</v>
      </c>
      <c r="G118" s="4" t="s">
        <v>345</v>
      </c>
      <c r="H118" s="4" t="s">
        <v>346</v>
      </c>
      <c r="I118" s="4" t="s">
        <v>51</v>
      </c>
      <c r="J118" s="11"/>
      <c r="K118" s="11"/>
      <c r="L118" s="11"/>
      <c r="M118" s="11"/>
      <c r="N118" s="11"/>
      <c r="O118" s="11"/>
      <c r="P118" s="11"/>
      <c r="Q118" s="4">
        <v>2</v>
      </c>
      <c r="R118" s="11"/>
      <c r="S118" s="4">
        <f t="shared" si="2"/>
        <v>2</v>
      </c>
      <c r="T118" s="55">
        <v>349.86</v>
      </c>
      <c r="U118" s="55">
        <f t="shared" si="3"/>
        <v>699.72</v>
      </c>
      <c r="V118" s="184"/>
    </row>
    <row r="119" spans="1:22" ht="30">
      <c r="A119" s="183"/>
      <c r="B119" s="182"/>
      <c r="C119" s="13">
        <v>117</v>
      </c>
      <c r="D119" s="127" t="s">
        <v>342</v>
      </c>
      <c r="E119" s="146" t="s">
        <v>442</v>
      </c>
      <c r="F119" s="2" t="s">
        <v>13</v>
      </c>
      <c r="G119" s="3" t="s">
        <v>88</v>
      </c>
      <c r="H119" s="4" t="s">
        <v>343</v>
      </c>
      <c r="I119" s="4" t="s">
        <v>45</v>
      </c>
      <c r="J119" s="11"/>
      <c r="K119" s="11"/>
      <c r="L119" s="11"/>
      <c r="M119" s="11"/>
      <c r="N119" s="11"/>
      <c r="O119" s="11"/>
      <c r="P119" s="11"/>
      <c r="Q119" s="4">
        <v>3</v>
      </c>
      <c r="R119" s="11"/>
      <c r="S119" s="4">
        <f t="shared" si="2"/>
        <v>3</v>
      </c>
      <c r="T119" s="55">
        <v>162.47</v>
      </c>
      <c r="U119" s="55">
        <f t="shared" si="3"/>
        <v>487.40999999999997</v>
      </c>
      <c r="V119" s="184"/>
    </row>
    <row r="120" spans="1:22" ht="26.25" customHeight="1">
      <c r="A120" s="179">
        <v>10</v>
      </c>
      <c r="B120" s="178" t="s">
        <v>455</v>
      </c>
      <c r="C120" s="71">
        <v>118</v>
      </c>
      <c r="D120" s="72" t="s">
        <v>36</v>
      </c>
      <c r="E120" s="73" t="s">
        <v>443</v>
      </c>
      <c r="F120" s="73" t="s">
        <v>37</v>
      </c>
      <c r="G120" s="74" t="s">
        <v>38</v>
      </c>
      <c r="H120" s="75" t="s">
        <v>39</v>
      </c>
      <c r="I120" s="75" t="s">
        <v>8</v>
      </c>
      <c r="J120" s="76">
        <v>20</v>
      </c>
      <c r="K120" s="76">
        <v>2</v>
      </c>
      <c r="L120" s="76">
        <v>0</v>
      </c>
      <c r="M120" s="76">
        <v>40</v>
      </c>
      <c r="N120" s="76"/>
      <c r="O120" s="76">
        <v>10</v>
      </c>
      <c r="P120" s="76">
        <v>10</v>
      </c>
      <c r="Q120" s="76">
        <v>5</v>
      </c>
      <c r="R120" s="76">
        <v>5</v>
      </c>
      <c r="S120" s="75">
        <f t="shared" si="2"/>
        <v>92</v>
      </c>
      <c r="T120" s="70">
        <v>2.8</v>
      </c>
      <c r="U120" s="70">
        <f t="shared" si="3"/>
        <v>257.59999999999997</v>
      </c>
      <c r="V120" s="180">
        <f>SUM(U120:U140)</f>
        <v>151295</v>
      </c>
    </row>
    <row r="121" spans="1:22">
      <c r="A121" s="179"/>
      <c r="B121" s="178"/>
      <c r="C121" s="71">
        <v>119</v>
      </c>
      <c r="D121" s="72" t="s">
        <v>58</v>
      </c>
      <c r="E121" s="73" t="s">
        <v>435</v>
      </c>
      <c r="F121" s="73" t="s">
        <v>13</v>
      </c>
      <c r="G121" s="74" t="s">
        <v>55</v>
      </c>
      <c r="H121" s="75" t="s">
        <v>59</v>
      </c>
      <c r="I121" s="75" t="s">
        <v>8</v>
      </c>
      <c r="J121" s="76">
        <v>10</v>
      </c>
      <c r="K121" s="76">
        <v>1</v>
      </c>
      <c r="L121" s="76">
        <v>10</v>
      </c>
      <c r="M121" s="76">
        <v>25</v>
      </c>
      <c r="N121" s="76"/>
      <c r="O121" s="76">
        <v>20</v>
      </c>
      <c r="P121" s="76">
        <v>20</v>
      </c>
      <c r="Q121" s="76">
        <v>30</v>
      </c>
      <c r="R121" s="76">
        <v>25</v>
      </c>
      <c r="S121" s="75">
        <f t="shared" si="2"/>
        <v>141</v>
      </c>
      <c r="T121" s="70">
        <v>5.99</v>
      </c>
      <c r="U121" s="70">
        <f t="shared" si="3"/>
        <v>844.59</v>
      </c>
      <c r="V121" s="180"/>
    </row>
    <row r="122" spans="1:22">
      <c r="A122" s="179"/>
      <c r="B122" s="178"/>
      <c r="C122" s="71">
        <v>120</v>
      </c>
      <c r="D122" s="72" t="s">
        <v>60</v>
      </c>
      <c r="E122" s="73" t="s">
        <v>435</v>
      </c>
      <c r="F122" s="73" t="s">
        <v>13</v>
      </c>
      <c r="G122" s="74" t="s">
        <v>55</v>
      </c>
      <c r="H122" s="75" t="s">
        <v>61</v>
      </c>
      <c r="I122" s="75" t="s">
        <v>8</v>
      </c>
      <c r="J122" s="76">
        <v>10</v>
      </c>
      <c r="K122" s="76">
        <v>1</v>
      </c>
      <c r="L122" s="76">
        <v>5</v>
      </c>
      <c r="M122" s="76">
        <v>25</v>
      </c>
      <c r="N122" s="76"/>
      <c r="O122" s="76">
        <v>20</v>
      </c>
      <c r="P122" s="76">
        <v>20</v>
      </c>
      <c r="Q122" s="76">
        <v>30</v>
      </c>
      <c r="R122" s="76">
        <v>25</v>
      </c>
      <c r="S122" s="75">
        <f t="shared" si="2"/>
        <v>136</v>
      </c>
      <c r="T122" s="70">
        <v>18.010000000000002</v>
      </c>
      <c r="U122" s="70">
        <f t="shared" si="3"/>
        <v>2449.36</v>
      </c>
      <c r="V122" s="180"/>
    </row>
    <row r="123" spans="1:22" ht="30">
      <c r="A123" s="179"/>
      <c r="B123" s="178"/>
      <c r="C123" s="71">
        <v>121</v>
      </c>
      <c r="D123" s="72" t="s">
        <v>62</v>
      </c>
      <c r="E123" s="73" t="s">
        <v>435</v>
      </c>
      <c r="F123" s="73" t="s">
        <v>13</v>
      </c>
      <c r="G123" s="74" t="s">
        <v>55</v>
      </c>
      <c r="H123" s="75" t="s">
        <v>63</v>
      </c>
      <c r="I123" s="75" t="s">
        <v>8</v>
      </c>
      <c r="J123" s="76"/>
      <c r="K123" s="76">
        <v>1</v>
      </c>
      <c r="L123" s="76">
        <v>20</v>
      </c>
      <c r="M123" s="76">
        <v>30</v>
      </c>
      <c r="N123" s="76"/>
      <c r="O123" s="76">
        <v>20</v>
      </c>
      <c r="P123" s="76">
        <v>20</v>
      </c>
      <c r="Q123" s="76">
        <v>30</v>
      </c>
      <c r="R123" s="76">
        <v>35</v>
      </c>
      <c r="S123" s="75">
        <f t="shared" si="2"/>
        <v>156</v>
      </c>
      <c r="T123" s="70">
        <v>15</v>
      </c>
      <c r="U123" s="70">
        <f t="shared" si="3"/>
        <v>2340</v>
      </c>
      <c r="V123" s="180"/>
    </row>
    <row r="124" spans="1:22" ht="29.25" customHeight="1">
      <c r="A124" s="179"/>
      <c r="B124" s="178"/>
      <c r="C124" s="71">
        <v>122</v>
      </c>
      <c r="D124" s="72" t="s">
        <v>64</v>
      </c>
      <c r="E124" s="73" t="s">
        <v>435</v>
      </c>
      <c r="F124" s="73" t="s">
        <v>13</v>
      </c>
      <c r="G124" s="74" t="s">
        <v>55</v>
      </c>
      <c r="H124" s="75" t="s">
        <v>65</v>
      </c>
      <c r="I124" s="75" t="s">
        <v>8</v>
      </c>
      <c r="J124" s="76">
        <v>50</v>
      </c>
      <c r="K124" s="76">
        <v>1</v>
      </c>
      <c r="L124" s="76">
        <v>20</v>
      </c>
      <c r="M124" s="76">
        <v>30</v>
      </c>
      <c r="N124" s="76"/>
      <c r="O124" s="76">
        <v>20</v>
      </c>
      <c r="P124" s="76">
        <v>20</v>
      </c>
      <c r="Q124" s="76">
        <v>30</v>
      </c>
      <c r="R124" s="76">
        <v>35</v>
      </c>
      <c r="S124" s="75">
        <f t="shared" si="2"/>
        <v>206</v>
      </c>
      <c r="T124" s="70">
        <v>19</v>
      </c>
      <c r="U124" s="70">
        <f t="shared" si="3"/>
        <v>3914</v>
      </c>
      <c r="V124" s="180"/>
    </row>
    <row r="125" spans="1:22" ht="45">
      <c r="A125" s="179"/>
      <c r="B125" s="178"/>
      <c r="C125" s="71">
        <v>123</v>
      </c>
      <c r="D125" s="72" t="s">
        <v>378</v>
      </c>
      <c r="E125" s="73" t="s">
        <v>443</v>
      </c>
      <c r="F125" s="73" t="s">
        <v>66</v>
      </c>
      <c r="G125" s="74" t="s">
        <v>38</v>
      </c>
      <c r="H125" s="75" t="s">
        <v>67</v>
      </c>
      <c r="I125" s="75" t="s">
        <v>8</v>
      </c>
      <c r="J125" s="76">
        <v>10</v>
      </c>
      <c r="K125" s="76">
        <v>1</v>
      </c>
      <c r="L125" s="76">
        <v>20</v>
      </c>
      <c r="M125" s="76">
        <v>25</v>
      </c>
      <c r="N125" s="76">
        <v>1</v>
      </c>
      <c r="O125" s="76">
        <v>10</v>
      </c>
      <c r="P125" s="76">
        <v>10</v>
      </c>
      <c r="Q125" s="76">
        <v>15</v>
      </c>
      <c r="R125" s="76">
        <v>12</v>
      </c>
      <c r="S125" s="75">
        <f t="shared" si="2"/>
        <v>104</v>
      </c>
      <c r="T125" s="70">
        <v>15</v>
      </c>
      <c r="U125" s="70">
        <f t="shared" si="3"/>
        <v>1560</v>
      </c>
      <c r="V125" s="180"/>
    </row>
    <row r="126" spans="1:22">
      <c r="A126" s="179"/>
      <c r="B126" s="178"/>
      <c r="C126" s="71">
        <v>124</v>
      </c>
      <c r="D126" s="72" t="s">
        <v>68</v>
      </c>
      <c r="E126" s="73" t="s">
        <v>443</v>
      </c>
      <c r="F126" s="73" t="s">
        <v>13</v>
      </c>
      <c r="G126" s="74" t="s">
        <v>38</v>
      </c>
      <c r="H126" s="75" t="s">
        <v>69</v>
      </c>
      <c r="I126" s="75" t="s">
        <v>8</v>
      </c>
      <c r="J126" s="76">
        <v>10</v>
      </c>
      <c r="K126" s="76">
        <v>1</v>
      </c>
      <c r="L126" s="76">
        <v>20</v>
      </c>
      <c r="M126" s="76">
        <v>15</v>
      </c>
      <c r="N126" s="76">
        <v>1</v>
      </c>
      <c r="O126" s="76">
        <v>10</v>
      </c>
      <c r="P126" s="76">
        <v>10</v>
      </c>
      <c r="Q126" s="76">
        <v>5</v>
      </c>
      <c r="R126" s="76">
        <v>5</v>
      </c>
      <c r="S126" s="75">
        <f t="shared" si="2"/>
        <v>77</v>
      </c>
      <c r="T126" s="70">
        <v>14</v>
      </c>
      <c r="U126" s="70">
        <f t="shared" si="3"/>
        <v>1078</v>
      </c>
      <c r="V126" s="180"/>
    </row>
    <row r="127" spans="1:22">
      <c r="A127" s="179"/>
      <c r="B127" s="178"/>
      <c r="C127" s="71">
        <v>125</v>
      </c>
      <c r="D127" s="72" t="s">
        <v>70</v>
      </c>
      <c r="E127" s="73" t="s">
        <v>443</v>
      </c>
      <c r="F127" s="73" t="s">
        <v>13</v>
      </c>
      <c r="G127" s="74" t="s">
        <v>38</v>
      </c>
      <c r="H127" s="75" t="s">
        <v>71</v>
      </c>
      <c r="I127" s="75" t="s">
        <v>8</v>
      </c>
      <c r="J127" s="76">
        <v>10</v>
      </c>
      <c r="K127" s="76">
        <v>1</v>
      </c>
      <c r="L127" s="76">
        <v>0</v>
      </c>
      <c r="M127" s="76">
        <v>10</v>
      </c>
      <c r="N127" s="76"/>
      <c r="O127" s="76">
        <v>6</v>
      </c>
      <c r="P127" s="76">
        <v>5</v>
      </c>
      <c r="Q127" s="76">
        <v>5</v>
      </c>
      <c r="R127" s="76">
        <v>5</v>
      </c>
      <c r="S127" s="75">
        <f t="shared" si="2"/>
        <v>42</v>
      </c>
      <c r="T127" s="70">
        <v>68.900000000000006</v>
      </c>
      <c r="U127" s="70">
        <f t="shared" si="3"/>
        <v>2893.8</v>
      </c>
      <c r="V127" s="180"/>
    </row>
    <row r="128" spans="1:22" ht="30">
      <c r="A128" s="179"/>
      <c r="B128" s="178"/>
      <c r="C128" s="71">
        <v>126</v>
      </c>
      <c r="D128" s="72" t="s">
        <v>334</v>
      </c>
      <c r="E128" s="73" t="s">
        <v>444</v>
      </c>
      <c r="F128" s="73" t="s">
        <v>72</v>
      </c>
      <c r="G128" s="74" t="s">
        <v>38</v>
      </c>
      <c r="H128" s="75" t="s">
        <v>73</v>
      </c>
      <c r="I128" s="75" t="s">
        <v>8</v>
      </c>
      <c r="J128" s="76">
        <v>15</v>
      </c>
      <c r="K128" s="76">
        <v>3</v>
      </c>
      <c r="L128" s="76">
        <v>25</v>
      </c>
      <c r="M128" s="76">
        <v>20</v>
      </c>
      <c r="N128" s="76"/>
      <c r="O128" s="76">
        <v>16</v>
      </c>
      <c r="P128" s="76">
        <v>10</v>
      </c>
      <c r="Q128" s="76">
        <v>20</v>
      </c>
      <c r="R128" s="76">
        <v>25</v>
      </c>
      <c r="S128" s="75">
        <f t="shared" si="2"/>
        <v>134</v>
      </c>
      <c r="T128" s="70">
        <v>82.09</v>
      </c>
      <c r="U128" s="70">
        <f t="shared" si="3"/>
        <v>11000.060000000001</v>
      </c>
      <c r="V128" s="180"/>
    </row>
    <row r="129" spans="1:22" ht="60">
      <c r="A129" s="179"/>
      <c r="B129" s="178"/>
      <c r="C129" s="71">
        <v>127</v>
      </c>
      <c r="D129" s="72" t="s">
        <v>318</v>
      </c>
      <c r="E129" s="73" t="s">
        <v>444</v>
      </c>
      <c r="F129" s="73" t="s">
        <v>72</v>
      </c>
      <c r="G129" s="74" t="s">
        <v>38</v>
      </c>
      <c r="H129" s="73" t="s">
        <v>74</v>
      </c>
      <c r="I129" s="75" t="s">
        <v>8</v>
      </c>
      <c r="J129" s="76">
        <v>20</v>
      </c>
      <c r="K129" s="76"/>
      <c r="L129" s="76">
        <v>20</v>
      </c>
      <c r="M129" s="76">
        <v>25</v>
      </c>
      <c r="N129" s="76">
        <v>1</v>
      </c>
      <c r="O129" s="76">
        <v>1</v>
      </c>
      <c r="P129" s="76">
        <v>4</v>
      </c>
      <c r="Q129" s="76">
        <v>12</v>
      </c>
      <c r="R129" s="76">
        <v>15</v>
      </c>
      <c r="S129" s="75">
        <f t="shared" si="2"/>
        <v>98</v>
      </c>
      <c r="T129" s="70">
        <v>214.23</v>
      </c>
      <c r="U129" s="70">
        <f t="shared" si="3"/>
        <v>20994.539999999997</v>
      </c>
      <c r="V129" s="180"/>
    </row>
    <row r="130" spans="1:22" ht="45">
      <c r="A130" s="179"/>
      <c r="B130" s="178"/>
      <c r="C130" s="71">
        <v>128</v>
      </c>
      <c r="D130" s="72" t="s">
        <v>336</v>
      </c>
      <c r="E130" s="73" t="s">
        <v>444</v>
      </c>
      <c r="F130" s="73" t="s">
        <v>72</v>
      </c>
      <c r="G130" s="74" t="s">
        <v>38</v>
      </c>
      <c r="H130" s="75" t="s">
        <v>75</v>
      </c>
      <c r="I130" s="75" t="s">
        <v>8</v>
      </c>
      <c r="J130" s="76">
        <v>10</v>
      </c>
      <c r="K130" s="76">
        <v>1</v>
      </c>
      <c r="L130" s="76">
        <v>30</v>
      </c>
      <c r="M130" s="76">
        <v>50</v>
      </c>
      <c r="N130" s="76"/>
      <c r="O130" s="76">
        <v>6</v>
      </c>
      <c r="P130" s="76">
        <v>20</v>
      </c>
      <c r="Q130" s="76">
        <v>70</v>
      </c>
      <c r="R130" s="76">
        <v>20</v>
      </c>
      <c r="S130" s="75">
        <f t="shared" si="2"/>
        <v>207</v>
      </c>
      <c r="T130" s="70">
        <v>282</v>
      </c>
      <c r="U130" s="70">
        <f t="shared" si="3"/>
        <v>58374</v>
      </c>
      <c r="V130" s="180"/>
    </row>
    <row r="131" spans="1:22" ht="45">
      <c r="A131" s="179"/>
      <c r="B131" s="178"/>
      <c r="C131" s="71">
        <v>129</v>
      </c>
      <c r="D131" s="72" t="s">
        <v>76</v>
      </c>
      <c r="E131" s="73" t="s">
        <v>444</v>
      </c>
      <c r="F131" s="73" t="s">
        <v>72</v>
      </c>
      <c r="G131" s="74" t="s">
        <v>38</v>
      </c>
      <c r="H131" s="75" t="s">
        <v>77</v>
      </c>
      <c r="I131" s="75" t="s">
        <v>8</v>
      </c>
      <c r="J131" s="76">
        <v>5</v>
      </c>
      <c r="K131" s="76"/>
      <c r="L131" s="76">
        <v>4</v>
      </c>
      <c r="M131" s="76">
        <v>20</v>
      </c>
      <c r="N131" s="76">
        <v>1</v>
      </c>
      <c r="O131" s="76">
        <v>6</v>
      </c>
      <c r="P131" s="76">
        <v>4</v>
      </c>
      <c r="Q131" s="76">
        <v>10</v>
      </c>
      <c r="R131" s="76">
        <v>15</v>
      </c>
      <c r="S131" s="75">
        <f t="shared" ref="S131:S145" si="4">SUM(J131:R131)</f>
        <v>65</v>
      </c>
      <c r="T131" s="70">
        <v>179.01</v>
      </c>
      <c r="U131" s="70">
        <f t="shared" ref="U131:U145" si="5">S131*T131</f>
        <v>11635.65</v>
      </c>
      <c r="V131" s="180"/>
    </row>
    <row r="132" spans="1:22" ht="30">
      <c r="A132" s="179"/>
      <c r="B132" s="178"/>
      <c r="C132" s="71">
        <v>130</v>
      </c>
      <c r="D132" s="72" t="s">
        <v>78</v>
      </c>
      <c r="E132" s="73" t="s">
        <v>444</v>
      </c>
      <c r="F132" s="73" t="s">
        <v>72</v>
      </c>
      <c r="G132" s="74" t="s">
        <v>38</v>
      </c>
      <c r="H132" s="75" t="s">
        <v>79</v>
      </c>
      <c r="I132" s="75" t="s">
        <v>8</v>
      </c>
      <c r="J132" s="76">
        <v>15</v>
      </c>
      <c r="K132" s="76">
        <v>3</v>
      </c>
      <c r="L132" s="76">
        <v>5</v>
      </c>
      <c r="M132" s="76">
        <v>15</v>
      </c>
      <c r="N132" s="76"/>
      <c r="O132" s="76">
        <v>10</v>
      </c>
      <c r="P132" s="76">
        <v>5</v>
      </c>
      <c r="Q132" s="76">
        <v>40</v>
      </c>
      <c r="R132" s="76">
        <v>25</v>
      </c>
      <c r="S132" s="75">
        <f t="shared" si="4"/>
        <v>118</v>
      </c>
      <c r="T132" s="70">
        <v>102.73</v>
      </c>
      <c r="U132" s="70">
        <f t="shared" si="5"/>
        <v>12122.140000000001</v>
      </c>
      <c r="V132" s="180"/>
    </row>
    <row r="133" spans="1:22" ht="30">
      <c r="A133" s="179"/>
      <c r="B133" s="178"/>
      <c r="C133" s="71">
        <v>131</v>
      </c>
      <c r="D133" s="72" t="s">
        <v>80</v>
      </c>
      <c r="E133" s="73" t="s">
        <v>445</v>
      </c>
      <c r="F133" s="73" t="s">
        <v>72</v>
      </c>
      <c r="G133" s="74" t="s">
        <v>38</v>
      </c>
      <c r="H133" s="75" t="s">
        <v>81</v>
      </c>
      <c r="I133" s="75" t="s">
        <v>8</v>
      </c>
      <c r="J133" s="76">
        <v>10</v>
      </c>
      <c r="K133" s="76">
        <v>3</v>
      </c>
      <c r="L133" s="76">
        <v>20</v>
      </c>
      <c r="M133" s="76">
        <v>20</v>
      </c>
      <c r="N133" s="76"/>
      <c r="O133" s="76">
        <v>4</v>
      </c>
      <c r="P133" s="76">
        <v>10</v>
      </c>
      <c r="Q133" s="76">
        <v>20</v>
      </c>
      <c r="R133" s="76">
        <v>20</v>
      </c>
      <c r="S133" s="75">
        <f t="shared" si="4"/>
        <v>107</v>
      </c>
      <c r="T133" s="70">
        <v>87.99</v>
      </c>
      <c r="U133" s="70">
        <f t="shared" si="5"/>
        <v>9414.93</v>
      </c>
      <c r="V133" s="180"/>
    </row>
    <row r="134" spans="1:22">
      <c r="A134" s="179"/>
      <c r="B134" s="178"/>
      <c r="C134" s="71">
        <v>132</v>
      </c>
      <c r="D134" s="72" t="s">
        <v>82</v>
      </c>
      <c r="E134" s="73" t="s">
        <v>446</v>
      </c>
      <c r="F134" s="73" t="s">
        <v>13</v>
      </c>
      <c r="G134" s="74" t="s">
        <v>38</v>
      </c>
      <c r="H134" s="75" t="s">
        <v>83</v>
      </c>
      <c r="I134" s="75" t="s">
        <v>8</v>
      </c>
      <c r="J134" s="76">
        <v>10</v>
      </c>
      <c r="K134" s="76">
        <v>5</v>
      </c>
      <c r="L134" s="76">
        <v>10</v>
      </c>
      <c r="M134" s="76">
        <v>40</v>
      </c>
      <c r="N134" s="76"/>
      <c r="O134" s="76">
        <v>20</v>
      </c>
      <c r="P134" s="76">
        <v>15</v>
      </c>
      <c r="Q134" s="76">
        <v>20</v>
      </c>
      <c r="R134" s="76">
        <v>20</v>
      </c>
      <c r="S134" s="75">
        <f t="shared" si="4"/>
        <v>140</v>
      </c>
      <c r="T134" s="70">
        <v>12</v>
      </c>
      <c r="U134" s="70">
        <f t="shared" si="5"/>
        <v>1680</v>
      </c>
      <c r="V134" s="180"/>
    </row>
    <row r="135" spans="1:22">
      <c r="A135" s="179"/>
      <c r="B135" s="178"/>
      <c r="C135" s="71">
        <v>133</v>
      </c>
      <c r="D135" s="72" t="s">
        <v>84</v>
      </c>
      <c r="E135" s="73" t="s">
        <v>443</v>
      </c>
      <c r="F135" s="73" t="s">
        <v>85</v>
      </c>
      <c r="G135" s="74" t="s">
        <v>38</v>
      </c>
      <c r="H135" s="75" t="s">
        <v>86</v>
      </c>
      <c r="I135" s="75" t="s">
        <v>8</v>
      </c>
      <c r="J135" s="76">
        <v>5</v>
      </c>
      <c r="K135" s="76">
        <v>2</v>
      </c>
      <c r="L135" s="76">
        <v>35</v>
      </c>
      <c r="M135" s="76">
        <v>20</v>
      </c>
      <c r="N135" s="76"/>
      <c r="O135" s="76">
        <v>6</v>
      </c>
      <c r="P135" s="76">
        <v>5</v>
      </c>
      <c r="Q135" s="76">
        <v>5</v>
      </c>
      <c r="R135" s="76">
        <v>20</v>
      </c>
      <c r="S135" s="75">
        <f t="shared" si="4"/>
        <v>98</v>
      </c>
      <c r="T135" s="70">
        <v>23.5</v>
      </c>
      <c r="U135" s="70">
        <f t="shared" si="5"/>
        <v>2303</v>
      </c>
      <c r="V135" s="180"/>
    </row>
    <row r="136" spans="1:22">
      <c r="A136" s="179"/>
      <c r="B136" s="178"/>
      <c r="C136" s="71">
        <v>134</v>
      </c>
      <c r="D136" s="72" t="s">
        <v>265</v>
      </c>
      <c r="E136" s="73" t="s">
        <v>435</v>
      </c>
      <c r="F136" s="73" t="s">
        <v>13</v>
      </c>
      <c r="G136" s="74" t="s">
        <v>55</v>
      </c>
      <c r="H136" s="75" t="s">
        <v>56</v>
      </c>
      <c r="I136" s="75" t="s">
        <v>8</v>
      </c>
      <c r="J136" s="76"/>
      <c r="K136" s="76"/>
      <c r="L136" s="76">
        <v>20</v>
      </c>
      <c r="M136" s="76">
        <v>20</v>
      </c>
      <c r="N136" s="76">
        <v>5</v>
      </c>
      <c r="O136" s="76">
        <v>10</v>
      </c>
      <c r="P136" s="76">
        <v>30</v>
      </c>
      <c r="Q136" s="76">
        <v>15</v>
      </c>
      <c r="R136" s="76">
        <v>5</v>
      </c>
      <c r="S136" s="75">
        <f t="shared" si="4"/>
        <v>105</v>
      </c>
      <c r="T136" s="70">
        <v>3.9</v>
      </c>
      <c r="U136" s="70">
        <f t="shared" si="5"/>
        <v>409.5</v>
      </c>
      <c r="V136" s="180"/>
    </row>
    <row r="137" spans="1:22">
      <c r="A137" s="179"/>
      <c r="B137" s="178"/>
      <c r="C137" s="71">
        <v>135</v>
      </c>
      <c r="D137" s="72" t="s">
        <v>266</v>
      </c>
      <c r="E137" s="73" t="s">
        <v>435</v>
      </c>
      <c r="F137" s="73" t="s">
        <v>13</v>
      </c>
      <c r="G137" s="74" t="s">
        <v>55</v>
      </c>
      <c r="H137" s="75" t="s">
        <v>57</v>
      </c>
      <c r="I137" s="75" t="s">
        <v>8</v>
      </c>
      <c r="J137" s="76">
        <v>30</v>
      </c>
      <c r="K137" s="76"/>
      <c r="L137" s="76">
        <v>20</v>
      </c>
      <c r="M137" s="76">
        <v>25</v>
      </c>
      <c r="N137" s="76">
        <v>5</v>
      </c>
      <c r="O137" s="76">
        <v>10</v>
      </c>
      <c r="P137" s="76">
        <v>30</v>
      </c>
      <c r="Q137" s="76">
        <v>15</v>
      </c>
      <c r="R137" s="76">
        <v>5</v>
      </c>
      <c r="S137" s="75">
        <f t="shared" si="4"/>
        <v>140</v>
      </c>
      <c r="T137" s="70">
        <v>5.5</v>
      </c>
      <c r="U137" s="70">
        <f t="shared" si="5"/>
        <v>770</v>
      </c>
      <c r="V137" s="180"/>
    </row>
    <row r="138" spans="1:22">
      <c r="A138" s="179"/>
      <c r="B138" s="178"/>
      <c r="C138" s="71">
        <v>136</v>
      </c>
      <c r="D138" s="72" t="s">
        <v>111</v>
      </c>
      <c r="E138" s="73" t="s">
        <v>447</v>
      </c>
      <c r="F138" s="73" t="s">
        <v>102</v>
      </c>
      <c r="G138" s="74" t="s">
        <v>99</v>
      </c>
      <c r="H138" s="75" t="s">
        <v>112</v>
      </c>
      <c r="I138" s="75" t="s">
        <v>8</v>
      </c>
      <c r="J138" s="76">
        <v>10</v>
      </c>
      <c r="K138" s="76"/>
      <c r="L138" s="76">
        <v>4</v>
      </c>
      <c r="M138" s="76">
        <v>10</v>
      </c>
      <c r="N138" s="76"/>
      <c r="O138" s="76">
        <v>10</v>
      </c>
      <c r="P138" s="76">
        <v>5</v>
      </c>
      <c r="Q138" s="76"/>
      <c r="R138" s="76">
        <v>2</v>
      </c>
      <c r="S138" s="75">
        <f t="shared" si="4"/>
        <v>41</v>
      </c>
      <c r="T138" s="70">
        <v>13.01</v>
      </c>
      <c r="U138" s="70">
        <f t="shared" si="5"/>
        <v>533.41</v>
      </c>
      <c r="V138" s="180"/>
    </row>
    <row r="139" spans="1:22" ht="30">
      <c r="A139" s="179"/>
      <c r="B139" s="178"/>
      <c r="C139" s="71">
        <v>137</v>
      </c>
      <c r="D139" s="106" t="s">
        <v>320</v>
      </c>
      <c r="E139" s="73" t="s">
        <v>443</v>
      </c>
      <c r="F139" s="73" t="s">
        <v>72</v>
      </c>
      <c r="G139" s="75" t="s">
        <v>38</v>
      </c>
      <c r="H139" s="75" t="s">
        <v>321</v>
      </c>
      <c r="I139" s="75" t="s">
        <v>8</v>
      </c>
      <c r="J139" s="80"/>
      <c r="K139" s="80"/>
      <c r="L139" s="75">
        <v>15</v>
      </c>
      <c r="M139" s="80"/>
      <c r="N139" s="80"/>
      <c r="O139" s="80"/>
      <c r="P139" s="80"/>
      <c r="Q139" s="80"/>
      <c r="R139" s="80"/>
      <c r="S139" s="75">
        <f t="shared" si="4"/>
        <v>15</v>
      </c>
      <c r="T139" s="70">
        <v>28</v>
      </c>
      <c r="U139" s="70">
        <f t="shared" si="5"/>
        <v>420</v>
      </c>
      <c r="V139" s="180"/>
    </row>
    <row r="140" spans="1:22">
      <c r="A140" s="179"/>
      <c r="B140" s="178"/>
      <c r="C140" s="71">
        <v>138</v>
      </c>
      <c r="D140" s="72" t="s">
        <v>126</v>
      </c>
      <c r="E140" s="73" t="s">
        <v>420</v>
      </c>
      <c r="F140" s="73" t="s">
        <v>13</v>
      </c>
      <c r="G140" s="74" t="s">
        <v>127</v>
      </c>
      <c r="H140" s="75" t="s">
        <v>128</v>
      </c>
      <c r="I140" s="75" t="s">
        <v>129</v>
      </c>
      <c r="J140" s="76">
        <v>2</v>
      </c>
      <c r="K140" s="76">
        <v>2</v>
      </c>
      <c r="L140" s="76">
        <v>2</v>
      </c>
      <c r="M140" s="76">
        <v>12</v>
      </c>
      <c r="N140" s="76"/>
      <c r="O140" s="76">
        <v>6</v>
      </c>
      <c r="P140" s="76">
        <v>2</v>
      </c>
      <c r="Q140" s="76">
        <v>6</v>
      </c>
      <c r="R140" s="76">
        <v>10</v>
      </c>
      <c r="S140" s="75">
        <f t="shared" si="4"/>
        <v>42</v>
      </c>
      <c r="T140" s="70">
        <v>150.01</v>
      </c>
      <c r="U140" s="70">
        <f t="shared" si="5"/>
        <v>6300.42</v>
      </c>
      <c r="V140" s="180"/>
    </row>
    <row r="141" spans="1:22" ht="75.75" customHeight="1">
      <c r="A141" s="149">
        <v>11</v>
      </c>
      <c r="B141" s="155" t="s">
        <v>453</v>
      </c>
      <c r="C141" s="13">
        <v>139</v>
      </c>
      <c r="D141" s="14" t="s">
        <v>353</v>
      </c>
      <c r="E141" s="2" t="s">
        <v>448</v>
      </c>
      <c r="F141" s="2" t="s">
        <v>13</v>
      </c>
      <c r="G141" s="4" t="s">
        <v>358</v>
      </c>
      <c r="H141" s="4" t="s">
        <v>359</v>
      </c>
      <c r="I141" s="4" t="s">
        <v>8</v>
      </c>
      <c r="J141" s="11"/>
      <c r="K141" s="11"/>
      <c r="L141" s="4"/>
      <c r="M141" s="11"/>
      <c r="N141" s="11"/>
      <c r="O141" s="11"/>
      <c r="P141" s="11"/>
      <c r="Q141" s="4">
        <v>6</v>
      </c>
      <c r="R141" s="11"/>
      <c r="S141" s="4">
        <f t="shared" si="4"/>
        <v>6</v>
      </c>
      <c r="T141" s="55">
        <v>99</v>
      </c>
      <c r="U141" s="55">
        <f t="shared" si="5"/>
        <v>594</v>
      </c>
      <c r="V141" s="150">
        <f>SUM(U141)</f>
        <v>594</v>
      </c>
    </row>
    <row r="142" spans="1:22" ht="105">
      <c r="A142" s="151">
        <v>12</v>
      </c>
      <c r="B142" s="156" t="s">
        <v>453</v>
      </c>
      <c r="C142" s="71">
        <v>140</v>
      </c>
      <c r="D142" s="77" t="s">
        <v>356</v>
      </c>
      <c r="E142" s="73" t="s">
        <v>449</v>
      </c>
      <c r="F142" s="73" t="s">
        <v>351</v>
      </c>
      <c r="G142" s="75" t="s">
        <v>127</v>
      </c>
      <c r="H142" s="75" t="s">
        <v>347</v>
      </c>
      <c r="I142" s="75" t="s">
        <v>370</v>
      </c>
      <c r="J142" s="80"/>
      <c r="K142" s="80"/>
      <c r="L142" s="80"/>
      <c r="M142" s="80"/>
      <c r="N142" s="80"/>
      <c r="O142" s="80"/>
      <c r="P142" s="80"/>
      <c r="Q142" s="75">
        <v>20</v>
      </c>
      <c r="R142" s="80"/>
      <c r="S142" s="75">
        <f t="shared" si="4"/>
        <v>20</v>
      </c>
      <c r="T142" s="70">
        <v>2537.5</v>
      </c>
      <c r="U142" s="70">
        <f t="shared" si="5"/>
        <v>50750</v>
      </c>
      <c r="V142" s="152">
        <f>SUM(U142)</f>
        <v>50750</v>
      </c>
    </row>
    <row r="143" spans="1:22" ht="105">
      <c r="A143" s="149">
        <v>13</v>
      </c>
      <c r="B143" s="155" t="s">
        <v>457</v>
      </c>
      <c r="C143" s="8">
        <v>141</v>
      </c>
      <c r="D143" s="14" t="s">
        <v>360</v>
      </c>
      <c r="E143" s="2" t="s">
        <v>450</v>
      </c>
      <c r="F143" s="2" t="s">
        <v>13</v>
      </c>
      <c r="G143" s="4" t="s">
        <v>362</v>
      </c>
      <c r="H143" s="4" t="s">
        <v>363</v>
      </c>
      <c r="I143" s="4" t="s">
        <v>371</v>
      </c>
      <c r="J143" s="11"/>
      <c r="K143" s="11"/>
      <c r="L143" s="4"/>
      <c r="M143" s="11"/>
      <c r="N143" s="11"/>
      <c r="O143" s="11"/>
      <c r="P143" s="11"/>
      <c r="Q143" s="4">
        <v>2</v>
      </c>
      <c r="R143" s="11"/>
      <c r="S143" s="4">
        <f t="shared" si="4"/>
        <v>2</v>
      </c>
      <c r="T143" s="55">
        <v>585.22</v>
      </c>
      <c r="U143" s="55">
        <f t="shared" si="5"/>
        <v>1170.44</v>
      </c>
      <c r="V143" s="150">
        <f>SUM(U143)</f>
        <v>1170.44</v>
      </c>
    </row>
    <row r="144" spans="1:22" ht="78.75">
      <c r="A144" s="151">
        <v>14</v>
      </c>
      <c r="B144" s="156" t="s">
        <v>457</v>
      </c>
      <c r="C144" s="71">
        <v>142</v>
      </c>
      <c r="D144" s="153" t="s">
        <v>366</v>
      </c>
      <c r="E144" s="154" t="s">
        <v>451</v>
      </c>
      <c r="F144" s="73" t="s">
        <v>13</v>
      </c>
      <c r="G144" s="74" t="s">
        <v>367</v>
      </c>
      <c r="H144" s="75" t="s">
        <v>341</v>
      </c>
      <c r="I144" s="73" t="s">
        <v>374</v>
      </c>
      <c r="J144" s="80"/>
      <c r="K144" s="80"/>
      <c r="L144" s="80"/>
      <c r="M144" s="80"/>
      <c r="N144" s="80"/>
      <c r="O144" s="80"/>
      <c r="P144" s="80"/>
      <c r="Q144" s="75">
        <v>2</v>
      </c>
      <c r="R144" s="80"/>
      <c r="S144" s="75">
        <f t="shared" si="4"/>
        <v>2</v>
      </c>
      <c r="T144" s="70">
        <v>1985.95</v>
      </c>
      <c r="U144" s="70">
        <f t="shared" si="5"/>
        <v>3971.9</v>
      </c>
      <c r="V144" s="152">
        <f>SUM(U144)</f>
        <v>3971.9</v>
      </c>
    </row>
    <row r="145" spans="1:22" ht="30">
      <c r="A145" s="187">
        <v>15</v>
      </c>
      <c r="B145" s="188" t="s">
        <v>456</v>
      </c>
      <c r="C145" s="189">
        <v>143</v>
      </c>
      <c r="D145" s="190" t="s">
        <v>354</v>
      </c>
      <c r="E145" s="190"/>
      <c r="F145" s="191" t="s">
        <v>13</v>
      </c>
      <c r="G145" s="192" t="s">
        <v>368</v>
      </c>
      <c r="H145" s="192" t="s">
        <v>369</v>
      </c>
      <c r="I145" s="192" t="s">
        <v>372</v>
      </c>
      <c r="J145" s="193"/>
      <c r="K145" s="193"/>
      <c r="L145" s="193"/>
      <c r="M145" s="193"/>
      <c r="N145" s="193"/>
      <c r="O145" s="193"/>
      <c r="P145" s="193"/>
      <c r="Q145" s="192">
        <v>1</v>
      </c>
      <c r="R145" s="193"/>
      <c r="S145" s="192">
        <f t="shared" si="4"/>
        <v>1</v>
      </c>
      <c r="T145" s="194"/>
      <c r="U145" s="194">
        <f t="shared" si="5"/>
        <v>0</v>
      </c>
      <c r="V145" s="195">
        <f t="shared" ref="V145" si="6">SUM(U145)</f>
        <v>0</v>
      </c>
    </row>
    <row r="146" spans="1:22" ht="16.5" thickBot="1">
      <c r="A146" s="118"/>
      <c r="B146" s="118"/>
      <c r="C146" s="118"/>
      <c r="D146" s="119"/>
      <c r="E146" s="119"/>
      <c r="F146" s="118"/>
      <c r="G146" s="118"/>
      <c r="H146" s="118"/>
      <c r="I146" s="118"/>
      <c r="J146" s="118"/>
      <c r="K146" s="118"/>
      <c r="L146" s="118"/>
      <c r="M146" s="118"/>
      <c r="N146" s="118"/>
      <c r="O146" s="118"/>
      <c r="P146" s="118"/>
      <c r="Q146" s="118"/>
      <c r="R146" s="118"/>
      <c r="S146" s="120"/>
      <c r="T146" s="119"/>
      <c r="U146" s="133" t="s">
        <v>355</v>
      </c>
      <c r="V146" s="134">
        <f>SUM(V3:V145)</f>
        <v>571663.00999999989</v>
      </c>
    </row>
  </sheetData>
  <mergeCells count="31">
    <mergeCell ref="A20:A41"/>
    <mergeCell ref="V20:V41"/>
    <mergeCell ref="A1:V1"/>
    <mergeCell ref="A3:A11"/>
    <mergeCell ref="V3:V11"/>
    <mergeCell ref="A12:A19"/>
    <mergeCell ref="V12:V19"/>
    <mergeCell ref="V116:V119"/>
    <mergeCell ref="B116:B119"/>
    <mergeCell ref="A42:A46"/>
    <mergeCell ref="V42:V46"/>
    <mergeCell ref="A47:A53"/>
    <mergeCell ref="V47:V53"/>
    <mergeCell ref="A54:A78"/>
    <mergeCell ref="V54:V78"/>
    <mergeCell ref="B120:B140"/>
    <mergeCell ref="A120:A140"/>
    <mergeCell ref="V120:V140"/>
    <mergeCell ref="B3:B11"/>
    <mergeCell ref="B12:B19"/>
    <mergeCell ref="B20:B41"/>
    <mergeCell ref="B42:B46"/>
    <mergeCell ref="B47:B53"/>
    <mergeCell ref="B54:B78"/>
    <mergeCell ref="B79:B81"/>
    <mergeCell ref="B82:B115"/>
    <mergeCell ref="A79:A81"/>
    <mergeCell ref="V79:V81"/>
    <mergeCell ref="A82:A115"/>
    <mergeCell ref="V82:V115"/>
    <mergeCell ref="A116:A119"/>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C5DB1-8FB6-42E2-B7CB-5513A0942EA1}">
  <sheetPr>
    <pageSetUpPr fitToPage="1"/>
  </sheetPr>
  <dimension ref="A1:V145"/>
  <sheetViews>
    <sheetView tabSelected="1" topLeftCell="A139" zoomScale="80" zoomScaleNormal="80" workbookViewId="0">
      <selection activeCell="A2" sqref="A2"/>
    </sheetView>
  </sheetViews>
  <sheetFormatPr defaultRowHeight="15"/>
  <cols>
    <col min="1" max="1" width="18.28515625" style="1" customWidth="1"/>
    <col min="2" max="2" width="27.7109375" style="1" customWidth="1"/>
    <col min="3" max="3" width="5.42578125" style="1" bestFit="1" customWidth="1"/>
    <col min="4" max="4" width="61.140625" style="49" customWidth="1"/>
    <col min="5" max="5" width="19" style="49" customWidth="1"/>
    <col min="6" max="6" width="12.140625" style="1" customWidth="1"/>
    <col min="7" max="7" width="8.7109375" style="1" customWidth="1"/>
    <col min="8" max="8" width="12.140625" style="1" customWidth="1"/>
    <col min="9" max="9" width="13.28515625" style="1" customWidth="1"/>
    <col min="10" max="12" width="3.7109375" style="1" customWidth="1"/>
    <col min="13" max="13" width="5" style="1" customWidth="1"/>
    <col min="14" max="15" width="3.7109375" style="1" customWidth="1"/>
    <col min="16" max="16" width="3.85546875" style="1" bestFit="1" customWidth="1"/>
    <col min="17" max="18" width="4.42578125" style="1" bestFit="1" customWidth="1"/>
    <col min="19" max="19" width="8.42578125" style="41" customWidth="1"/>
    <col min="20" max="20" width="13" style="49" bestFit="1" customWidth="1"/>
    <col min="21" max="21" width="14.28515625" style="49" bestFit="1" customWidth="1"/>
    <col min="22" max="22" width="17" style="49" bestFit="1" customWidth="1"/>
    <col min="23" max="16384" width="9.140625" style="1"/>
  </cols>
  <sheetData>
    <row r="1" spans="1:22" ht="23.25" customHeight="1">
      <c r="A1" s="169" t="s">
        <v>458</v>
      </c>
      <c r="B1" s="170"/>
      <c r="C1" s="170"/>
      <c r="D1" s="170"/>
      <c r="E1" s="170"/>
      <c r="F1" s="170"/>
      <c r="G1" s="170"/>
      <c r="H1" s="170"/>
      <c r="I1" s="170"/>
      <c r="J1" s="170"/>
      <c r="K1" s="170"/>
      <c r="L1" s="170"/>
      <c r="M1" s="170"/>
      <c r="N1" s="170"/>
      <c r="O1" s="170"/>
      <c r="P1" s="170"/>
      <c r="Q1" s="170"/>
      <c r="R1" s="170"/>
      <c r="S1" s="170"/>
      <c r="T1" s="170"/>
      <c r="U1" s="170"/>
      <c r="V1" s="171"/>
    </row>
    <row r="2" spans="1:22" ht="48.75">
      <c r="A2" s="135" t="s">
        <v>337</v>
      </c>
      <c r="B2" s="135" t="s">
        <v>399</v>
      </c>
      <c r="C2" s="136" t="s">
        <v>248</v>
      </c>
      <c r="D2" s="137" t="s">
        <v>233</v>
      </c>
      <c r="E2" s="137" t="s">
        <v>388</v>
      </c>
      <c r="F2" s="138" t="s">
        <v>0</v>
      </c>
      <c r="G2" s="139" t="s">
        <v>1</v>
      </c>
      <c r="H2" s="138" t="s">
        <v>2</v>
      </c>
      <c r="I2" s="138" t="s">
        <v>3</v>
      </c>
      <c r="J2" s="140" t="s">
        <v>252</v>
      </c>
      <c r="K2" s="140" t="s">
        <v>253</v>
      </c>
      <c r="L2" s="140" t="s">
        <v>254</v>
      </c>
      <c r="M2" s="140" t="s">
        <v>255</v>
      </c>
      <c r="N2" s="140" t="s">
        <v>256</v>
      </c>
      <c r="O2" s="140" t="s">
        <v>257</v>
      </c>
      <c r="P2" s="140" t="s">
        <v>258</v>
      </c>
      <c r="Q2" s="140" t="s">
        <v>259</v>
      </c>
      <c r="R2" s="140" t="s">
        <v>260</v>
      </c>
      <c r="S2" s="141" t="s">
        <v>249</v>
      </c>
      <c r="T2" s="142" t="s">
        <v>386</v>
      </c>
      <c r="U2" s="143" t="s">
        <v>387</v>
      </c>
      <c r="V2" s="144" t="s">
        <v>339</v>
      </c>
    </row>
    <row r="3" spans="1:22" ht="45">
      <c r="A3" s="185">
        <v>1</v>
      </c>
      <c r="B3" s="181" t="s">
        <v>452</v>
      </c>
      <c r="C3" s="8">
        <v>1</v>
      </c>
      <c r="D3" s="43" t="s">
        <v>4</v>
      </c>
      <c r="E3" s="2" t="s">
        <v>389</v>
      </c>
      <c r="F3" s="2" t="s">
        <v>5</v>
      </c>
      <c r="G3" s="3" t="s">
        <v>6</v>
      </c>
      <c r="H3" s="4" t="s">
        <v>7</v>
      </c>
      <c r="I3" s="4" t="s">
        <v>8</v>
      </c>
      <c r="J3" s="10">
        <v>30</v>
      </c>
      <c r="K3" s="9"/>
      <c r="L3" s="9">
        <v>10</v>
      </c>
      <c r="M3" s="9">
        <v>10</v>
      </c>
      <c r="N3" s="9"/>
      <c r="O3" s="9">
        <v>4</v>
      </c>
      <c r="P3" s="9">
        <v>50</v>
      </c>
      <c r="Q3" s="9">
        <v>3</v>
      </c>
      <c r="R3" s="10">
        <v>2</v>
      </c>
      <c r="S3" s="4">
        <f t="shared" ref="S3:S66" si="0">SUM(J3:R3)</f>
        <v>109</v>
      </c>
      <c r="T3" s="54">
        <v>7.49</v>
      </c>
      <c r="U3" s="54">
        <f t="shared" ref="U3:U66" si="1">S3*T3</f>
        <v>816.41</v>
      </c>
      <c r="V3" s="186">
        <f>SUM(U3:U11)</f>
        <v>11035.349999999999</v>
      </c>
    </row>
    <row r="4" spans="1:22" ht="26.25" customHeight="1">
      <c r="A4" s="185"/>
      <c r="B4" s="181"/>
      <c r="C4" s="8">
        <v>2</v>
      </c>
      <c r="D4" s="43" t="s">
        <v>141</v>
      </c>
      <c r="E4" s="2" t="s">
        <v>390</v>
      </c>
      <c r="F4" s="2" t="s">
        <v>13</v>
      </c>
      <c r="G4" s="3" t="s">
        <v>142</v>
      </c>
      <c r="H4" s="4" t="s">
        <v>143</v>
      </c>
      <c r="I4" s="4" t="s">
        <v>8</v>
      </c>
      <c r="J4" s="10">
        <v>15</v>
      </c>
      <c r="K4" s="9">
        <v>1</v>
      </c>
      <c r="L4" s="10">
        <v>10</v>
      </c>
      <c r="M4" s="9">
        <v>30</v>
      </c>
      <c r="N4" s="9"/>
      <c r="O4" s="9">
        <v>10</v>
      </c>
      <c r="P4" s="9">
        <v>50</v>
      </c>
      <c r="Q4" s="9">
        <v>30</v>
      </c>
      <c r="R4" s="10">
        <v>50</v>
      </c>
      <c r="S4" s="4">
        <f t="shared" si="0"/>
        <v>196</v>
      </c>
      <c r="T4" s="54">
        <v>23.35</v>
      </c>
      <c r="U4" s="54">
        <f t="shared" si="1"/>
        <v>4576.6000000000004</v>
      </c>
      <c r="V4" s="186"/>
    </row>
    <row r="5" spans="1:22" ht="45">
      <c r="A5" s="185"/>
      <c r="B5" s="181"/>
      <c r="C5" s="8">
        <v>3</v>
      </c>
      <c r="D5" s="43" t="s">
        <v>28</v>
      </c>
      <c r="E5" s="2" t="s">
        <v>391</v>
      </c>
      <c r="F5" s="2" t="s">
        <v>29</v>
      </c>
      <c r="G5" s="3" t="s">
        <v>16</v>
      </c>
      <c r="H5" s="4" t="s">
        <v>30</v>
      </c>
      <c r="I5" s="4" t="s">
        <v>8</v>
      </c>
      <c r="J5" s="10">
        <v>15</v>
      </c>
      <c r="K5" s="9"/>
      <c r="L5" s="10">
        <v>10</v>
      </c>
      <c r="M5" s="9">
        <v>30</v>
      </c>
      <c r="N5" s="9"/>
      <c r="O5" s="9">
        <v>4</v>
      </c>
      <c r="P5" s="9">
        <v>20</v>
      </c>
      <c r="Q5" s="9">
        <v>10</v>
      </c>
      <c r="R5" s="10">
        <v>10</v>
      </c>
      <c r="S5" s="4">
        <f t="shared" si="0"/>
        <v>99</v>
      </c>
      <c r="T5" s="54">
        <v>5.2</v>
      </c>
      <c r="U5" s="54">
        <f t="shared" si="1"/>
        <v>514.80000000000007</v>
      </c>
      <c r="V5" s="186"/>
    </row>
    <row r="6" spans="1:22" ht="60">
      <c r="A6" s="185"/>
      <c r="B6" s="181"/>
      <c r="C6" s="8">
        <v>4</v>
      </c>
      <c r="D6" s="43" t="s">
        <v>269</v>
      </c>
      <c r="E6" s="2" t="s">
        <v>392</v>
      </c>
      <c r="F6" s="2" t="s">
        <v>13</v>
      </c>
      <c r="G6" s="3" t="s">
        <v>150</v>
      </c>
      <c r="H6" s="4" t="s">
        <v>151</v>
      </c>
      <c r="I6" s="4" t="s">
        <v>8</v>
      </c>
      <c r="J6" s="9">
        <v>5</v>
      </c>
      <c r="K6" s="9"/>
      <c r="L6" s="10">
        <v>4</v>
      </c>
      <c r="M6" s="9">
        <v>15</v>
      </c>
      <c r="N6" s="9"/>
      <c r="O6" s="9">
        <v>4</v>
      </c>
      <c r="P6" s="9">
        <v>20</v>
      </c>
      <c r="Q6" s="9">
        <v>3</v>
      </c>
      <c r="R6" s="10">
        <v>2</v>
      </c>
      <c r="S6" s="4">
        <f t="shared" si="0"/>
        <v>53</v>
      </c>
      <c r="T6" s="54">
        <v>23.09</v>
      </c>
      <c r="U6" s="54">
        <f t="shared" si="1"/>
        <v>1223.77</v>
      </c>
      <c r="V6" s="186"/>
    </row>
    <row r="7" spans="1:22" ht="30">
      <c r="A7" s="185"/>
      <c r="B7" s="181"/>
      <c r="C7" s="8">
        <v>5</v>
      </c>
      <c r="D7" s="43" t="s">
        <v>31</v>
      </c>
      <c r="E7" s="2" t="s">
        <v>393</v>
      </c>
      <c r="F7" s="2" t="s">
        <v>13</v>
      </c>
      <c r="G7" s="3" t="s">
        <v>32</v>
      </c>
      <c r="H7" s="4" t="s">
        <v>33</v>
      </c>
      <c r="I7" s="4" t="s">
        <v>8</v>
      </c>
      <c r="J7" s="10">
        <v>10</v>
      </c>
      <c r="K7" s="9"/>
      <c r="L7" s="10">
        <v>5</v>
      </c>
      <c r="M7" s="9">
        <v>15</v>
      </c>
      <c r="N7" s="9"/>
      <c r="O7" s="9">
        <v>2</v>
      </c>
      <c r="P7" s="9">
        <v>15</v>
      </c>
      <c r="Q7" s="9">
        <v>10</v>
      </c>
      <c r="R7" s="10">
        <v>10</v>
      </c>
      <c r="S7" s="4">
        <f t="shared" si="0"/>
        <v>67</v>
      </c>
      <c r="T7" s="54">
        <v>6.39</v>
      </c>
      <c r="U7" s="54">
        <f t="shared" si="1"/>
        <v>428.13</v>
      </c>
      <c r="V7" s="186"/>
    </row>
    <row r="8" spans="1:22" ht="45">
      <c r="A8" s="185"/>
      <c r="B8" s="181"/>
      <c r="C8" s="8">
        <v>6</v>
      </c>
      <c r="D8" s="43" t="s">
        <v>34</v>
      </c>
      <c r="E8" s="2" t="s">
        <v>389</v>
      </c>
      <c r="F8" s="2" t="s">
        <v>13</v>
      </c>
      <c r="G8" s="3" t="s">
        <v>32</v>
      </c>
      <c r="H8" s="4" t="s">
        <v>35</v>
      </c>
      <c r="I8" s="4" t="s">
        <v>8</v>
      </c>
      <c r="J8" s="10">
        <v>15</v>
      </c>
      <c r="K8" s="9">
        <v>1</v>
      </c>
      <c r="L8" s="10">
        <v>20</v>
      </c>
      <c r="M8" s="9">
        <v>30</v>
      </c>
      <c r="N8" s="9"/>
      <c r="O8" s="9">
        <v>4</v>
      </c>
      <c r="P8" s="9">
        <v>30</v>
      </c>
      <c r="Q8" s="9">
        <v>10</v>
      </c>
      <c r="R8" s="10">
        <v>20</v>
      </c>
      <c r="S8" s="4">
        <f t="shared" si="0"/>
        <v>130</v>
      </c>
      <c r="T8" s="54">
        <v>6.44</v>
      </c>
      <c r="U8" s="54">
        <f t="shared" si="1"/>
        <v>837.2</v>
      </c>
      <c r="V8" s="186"/>
    </row>
    <row r="9" spans="1:22" ht="30">
      <c r="A9" s="185"/>
      <c r="B9" s="181"/>
      <c r="C9" s="8">
        <v>7</v>
      </c>
      <c r="D9" s="43" t="s">
        <v>264</v>
      </c>
      <c r="E9" s="2" t="s">
        <v>394</v>
      </c>
      <c r="F9" s="2" t="s">
        <v>13</v>
      </c>
      <c r="G9" s="3" t="s">
        <v>52</v>
      </c>
      <c r="H9" s="4" t="s">
        <v>53</v>
      </c>
      <c r="I9" s="4" t="s">
        <v>54</v>
      </c>
      <c r="J9" s="9"/>
      <c r="K9" s="9"/>
      <c r="L9" s="10">
        <v>0</v>
      </c>
      <c r="M9" s="9">
        <v>15</v>
      </c>
      <c r="N9" s="9"/>
      <c r="O9" s="9">
        <v>2</v>
      </c>
      <c r="P9" s="9">
        <v>2</v>
      </c>
      <c r="Q9" s="9">
        <v>4</v>
      </c>
      <c r="R9" s="10">
        <v>5</v>
      </c>
      <c r="S9" s="4">
        <f t="shared" si="0"/>
        <v>28</v>
      </c>
      <c r="T9" s="54">
        <v>18.05</v>
      </c>
      <c r="U9" s="54">
        <f t="shared" si="1"/>
        <v>505.40000000000003</v>
      </c>
      <c r="V9" s="186"/>
    </row>
    <row r="10" spans="1:22" ht="30">
      <c r="A10" s="185"/>
      <c r="B10" s="181"/>
      <c r="C10" s="8">
        <v>8</v>
      </c>
      <c r="D10" s="43" t="s">
        <v>222</v>
      </c>
      <c r="E10" s="2" t="s">
        <v>395</v>
      </c>
      <c r="F10" s="2" t="s">
        <v>13</v>
      </c>
      <c r="G10" s="3" t="s">
        <v>223</v>
      </c>
      <c r="H10" s="4" t="s">
        <v>224</v>
      </c>
      <c r="I10" s="4" t="s">
        <v>8</v>
      </c>
      <c r="J10" s="10"/>
      <c r="K10" s="9">
        <v>1</v>
      </c>
      <c r="L10" s="10">
        <v>15</v>
      </c>
      <c r="M10" s="9">
        <v>20</v>
      </c>
      <c r="N10" s="9">
        <v>6</v>
      </c>
      <c r="O10" s="9">
        <v>6</v>
      </c>
      <c r="P10" s="9">
        <v>30</v>
      </c>
      <c r="Q10" s="9">
        <v>16</v>
      </c>
      <c r="R10" s="10">
        <v>8</v>
      </c>
      <c r="S10" s="4">
        <f t="shared" si="0"/>
        <v>102</v>
      </c>
      <c r="T10" s="54">
        <v>10.79</v>
      </c>
      <c r="U10" s="54">
        <f t="shared" si="1"/>
        <v>1100.58</v>
      </c>
      <c r="V10" s="186"/>
    </row>
    <row r="11" spans="1:22" ht="30">
      <c r="A11" s="185"/>
      <c r="B11" s="181"/>
      <c r="C11" s="8">
        <v>9</v>
      </c>
      <c r="D11" s="43" t="s">
        <v>92</v>
      </c>
      <c r="E11" s="2" t="s">
        <v>396</v>
      </c>
      <c r="F11" s="2" t="s">
        <v>13</v>
      </c>
      <c r="G11" s="3" t="s">
        <v>93</v>
      </c>
      <c r="H11" s="4" t="s">
        <v>94</v>
      </c>
      <c r="I11" s="4" t="s">
        <v>95</v>
      </c>
      <c r="J11" s="9">
        <v>2</v>
      </c>
      <c r="K11" s="9"/>
      <c r="L11" s="10">
        <v>4</v>
      </c>
      <c r="M11" s="9">
        <v>15</v>
      </c>
      <c r="N11" s="9">
        <v>1</v>
      </c>
      <c r="O11" s="9">
        <v>1</v>
      </c>
      <c r="P11" s="9">
        <v>5</v>
      </c>
      <c r="Q11" s="9">
        <v>5</v>
      </c>
      <c r="R11" s="10">
        <v>5</v>
      </c>
      <c r="S11" s="4">
        <f t="shared" si="0"/>
        <v>38</v>
      </c>
      <c r="T11" s="54">
        <v>27.17</v>
      </c>
      <c r="U11" s="54">
        <f t="shared" si="1"/>
        <v>1032.46</v>
      </c>
      <c r="V11" s="186"/>
    </row>
    <row r="12" spans="1:22" ht="75">
      <c r="A12" s="179">
        <v>2</v>
      </c>
      <c r="B12" s="178" t="s">
        <v>452</v>
      </c>
      <c r="C12" s="71">
        <v>10</v>
      </c>
      <c r="D12" s="72" t="s">
        <v>87</v>
      </c>
      <c r="E12" s="73" t="s">
        <v>389</v>
      </c>
      <c r="F12" s="73" t="s">
        <v>13</v>
      </c>
      <c r="G12" s="74" t="s">
        <v>88</v>
      </c>
      <c r="H12" s="75" t="s">
        <v>89</v>
      </c>
      <c r="I12" s="75" t="s">
        <v>45</v>
      </c>
      <c r="J12" s="76">
        <v>5</v>
      </c>
      <c r="K12" s="76"/>
      <c r="L12" s="76">
        <v>2</v>
      </c>
      <c r="M12" s="76">
        <v>5</v>
      </c>
      <c r="N12" s="76">
        <v>1</v>
      </c>
      <c r="O12" s="76">
        <v>1</v>
      </c>
      <c r="P12" s="76">
        <v>1</v>
      </c>
      <c r="Q12" s="76">
        <v>2</v>
      </c>
      <c r="R12" s="76">
        <v>2</v>
      </c>
      <c r="S12" s="75">
        <f t="shared" si="0"/>
        <v>19</v>
      </c>
      <c r="T12" s="70">
        <v>58.25</v>
      </c>
      <c r="U12" s="70">
        <f t="shared" si="1"/>
        <v>1106.75</v>
      </c>
      <c r="V12" s="180">
        <f>SUM(U12:U19)</f>
        <v>6047.9000000000005</v>
      </c>
    </row>
    <row r="13" spans="1:22" ht="75">
      <c r="A13" s="179"/>
      <c r="B13" s="178"/>
      <c r="C13" s="71">
        <v>11</v>
      </c>
      <c r="D13" s="72" t="s">
        <v>90</v>
      </c>
      <c r="E13" s="73" t="s">
        <v>397</v>
      </c>
      <c r="F13" s="73" t="s">
        <v>13</v>
      </c>
      <c r="G13" s="74" t="s">
        <v>88</v>
      </c>
      <c r="H13" s="75" t="s">
        <v>91</v>
      </c>
      <c r="I13" s="75" t="s">
        <v>45</v>
      </c>
      <c r="J13" s="76">
        <v>5</v>
      </c>
      <c r="K13" s="76"/>
      <c r="L13" s="76">
        <v>2</v>
      </c>
      <c r="M13" s="76">
        <v>5</v>
      </c>
      <c r="N13" s="76">
        <v>1</v>
      </c>
      <c r="O13" s="76">
        <v>1</v>
      </c>
      <c r="P13" s="76">
        <v>5</v>
      </c>
      <c r="Q13" s="76">
        <v>2</v>
      </c>
      <c r="R13" s="76">
        <v>2</v>
      </c>
      <c r="S13" s="75">
        <f t="shared" si="0"/>
        <v>23</v>
      </c>
      <c r="T13" s="70">
        <v>56.31</v>
      </c>
      <c r="U13" s="70">
        <f t="shared" si="1"/>
        <v>1295.1300000000001</v>
      </c>
      <c r="V13" s="180"/>
    </row>
    <row r="14" spans="1:22" ht="45">
      <c r="A14" s="179"/>
      <c r="B14" s="178"/>
      <c r="C14" s="71">
        <v>12</v>
      </c>
      <c r="D14" s="72" t="s">
        <v>182</v>
      </c>
      <c r="E14" s="73" t="s">
        <v>395</v>
      </c>
      <c r="F14" s="73" t="s">
        <v>13</v>
      </c>
      <c r="G14" s="74" t="s">
        <v>88</v>
      </c>
      <c r="H14" s="75" t="s">
        <v>183</v>
      </c>
      <c r="I14" s="75" t="s">
        <v>45</v>
      </c>
      <c r="J14" s="76"/>
      <c r="K14" s="76"/>
      <c r="L14" s="76">
        <v>2</v>
      </c>
      <c r="M14" s="76">
        <v>5</v>
      </c>
      <c r="N14" s="76"/>
      <c r="O14" s="76">
        <v>2</v>
      </c>
      <c r="P14" s="76">
        <v>5</v>
      </c>
      <c r="Q14" s="76">
        <v>3</v>
      </c>
      <c r="R14" s="76">
        <v>2</v>
      </c>
      <c r="S14" s="75">
        <f t="shared" si="0"/>
        <v>19</v>
      </c>
      <c r="T14" s="70">
        <v>13.13</v>
      </c>
      <c r="U14" s="70">
        <f t="shared" si="1"/>
        <v>249.47000000000003</v>
      </c>
      <c r="V14" s="180"/>
    </row>
    <row r="15" spans="1:22" ht="45">
      <c r="A15" s="179"/>
      <c r="B15" s="178"/>
      <c r="C15" s="71">
        <v>13</v>
      </c>
      <c r="D15" s="72" t="s">
        <v>379</v>
      </c>
      <c r="E15" s="73" t="s">
        <v>398</v>
      </c>
      <c r="F15" s="73" t="s">
        <v>13</v>
      </c>
      <c r="G15" s="74" t="s">
        <v>383</v>
      </c>
      <c r="H15" s="75" t="s">
        <v>221</v>
      </c>
      <c r="I15" s="75" t="s">
        <v>45</v>
      </c>
      <c r="J15" s="76">
        <v>2</v>
      </c>
      <c r="K15" s="76"/>
      <c r="L15" s="76">
        <v>1</v>
      </c>
      <c r="M15" s="76">
        <v>3</v>
      </c>
      <c r="N15" s="76"/>
      <c r="O15" s="76">
        <v>1</v>
      </c>
      <c r="P15" s="76">
        <v>2</v>
      </c>
      <c r="Q15" s="76">
        <v>2</v>
      </c>
      <c r="R15" s="76">
        <v>2</v>
      </c>
      <c r="S15" s="75">
        <f t="shared" si="0"/>
        <v>13</v>
      </c>
      <c r="T15" s="70">
        <v>52.03</v>
      </c>
      <c r="U15" s="70">
        <f t="shared" si="1"/>
        <v>676.39</v>
      </c>
      <c r="V15" s="180"/>
    </row>
    <row r="16" spans="1:22" ht="36.75" customHeight="1">
      <c r="A16" s="179"/>
      <c r="B16" s="178"/>
      <c r="C16" s="71">
        <v>14</v>
      </c>
      <c r="D16" s="72" t="s">
        <v>42</v>
      </c>
      <c r="E16" s="73" t="s">
        <v>389</v>
      </c>
      <c r="F16" s="73" t="s">
        <v>13</v>
      </c>
      <c r="G16" s="74" t="s">
        <v>43</v>
      </c>
      <c r="H16" s="75" t="s">
        <v>44</v>
      </c>
      <c r="I16" s="75" t="s">
        <v>45</v>
      </c>
      <c r="J16" s="76"/>
      <c r="K16" s="76">
        <v>1</v>
      </c>
      <c r="L16" s="76">
        <v>10</v>
      </c>
      <c r="M16" s="76">
        <v>30</v>
      </c>
      <c r="N16" s="76">
        <v>1</v>
      </c>
      <c r="O16" s="76">
        <v>2</v>
      </c>
      <c r="P16" s="76">
        <v>10</v>
      </c>
      <c r="Q16" s="76">
        <v>10</v>
      </c>
      <c r="R16" s="76">
        <v>13</v>
      </c>
      <c r="S16" s="75">
        <f t="shared" si="0"/>
        <v>77</v>
      </c>
      <c r="T16" s="70">
        <v>12.71</v>
      </c>
      <c r="U16" s="70">
        <f t="shared" si="1"/>
        <v>978.67000000000007</v>
      </c>
      <c r="V16" s="180"/>
    </row>
    <row r="17" spans="1:22" ht="45">
      <c r="A17" s="179"/>
      <c r="B17" s="178"/>
      <c r="C17" s="71">
        <v>15</v>
      </c>
      <c r="D17" s="72" t="s">
        <v>272</v>
      </c>
      <c r="E17" s="73" t="s">
        <v>395</v>
      </c>
      <c r="F17" s="73" t="s">
        <v>13</v>
      </c>
      <c r="G17" s="74" t="s">
        <v>88</v>
      </c>
      <c r="H17" s="75" t="s">
        <v>210</v>
      </c>
      <c r="I17" s="75" t="s">
        <v>45</v>
      </c>
      <c r="J17" s="76">
        <v>2</v>
      </c>
      <c r="K17" s="76"/>
      <c r="L17" s="76">
        <v>2</v>
      </c>
      <c r="M17" s="76">
        <v>3</v>
      </c>
      <c r="N17" s="76">
        <v>1</v>
      </c>
      <c r="O17" s="76">
        <v>1</v>
      </c>
      <c r="P17" s="76">
        <v>3</v>
      </c>
      <c r="Q17" s="76">
        <v>4</v>
      </c>
      <c r="R17" s="76">
        <v>7</v>
      </c>
      <c r="S17" s="75">
        <f t="shared" si="0"/>
        <v>23</v>
      </c>
      <c r="T17" s="70">
        <v>28.64</v>
      </c>
      <c r="U17" s="70">
        <f t="shared" si="1"/>
        <v>658.72</v>
      </c>
      <c r="V17" s="180"/>
    </row>
    <row r="18" spans="1:22" ht="45">
      <c r="A18" s="179"/>
      <c r="B18" s="178"/>
      <c r="C18" s="71">
        <v>16</v>
      </c>
      <c r="D18" s="72" t="s">
        <v>273</v>
      </c>
      <c r="E18" s="73" t="s">
        <v>398</v>
      </c>
      <c r="F18" s="73" t="s">
        <v>13</v>
      </c>
      <c r="G18" s="74" t="s">
        <v>88</v>
      </c>
      <c r="H18" s="75" t="s">
        <v>214</v>
      </c>
      <c r="I18" s="75" t="s">
        <v>45</v>
      </c>
      <c r="J18" s="76"/>
      <c r="K18" s="76"/>
      <c r="L18" s="76">
        <v>1</v>
      </c>
      <c r="M18" s="76">
        <v>3</v>
      </c>
      <c r="N18" s="76"/>
      <c r="O18" s="76">
        <v>1</v>
      </c>
      <c r="P18" s="76">
        <v>2</v>
      </c>
      <c r="Q18" s="76">
        <v>4</v>
      </c>
      <c r="R18" s="76">
        <v>2</v>
      </c>
      <c r="S18" s="75">
        <f t="shared" si="0"/>
        <v>13</v>
      </c>
      <c r="T18" s="70">
        <v>45.43</v>
      </c>
      <c r="U18" s="70">
        <f t="shared" si="1"/>
        <v>590.59</v>
      </c>
      <c r="V18" s="180"/>
    </row>
    <row r="19" spans="1:22" ht="30">
      <c r="A19" s="179"/>
      <c r="B19" s="178"/>
      <c r="C19" s="71">
        <v>17</v>
      </c>
      <c r="D19" s="72" t="s">
        <v>274</v>
      </c>
      <c r="E19" s="73" t="s">
        <v>389</v>
      </c>
      <c r="F19" s="73" t="s">
        <v>13</v>
      </c>
      <c r="G19" s="74" t="s">
        <v>216</v>
      </c>
      <c r="H19" s="75" t="s">
        <v>225</v>
      </c>
      <c r="I19" s="75" t="s">
        <v>136</v>
      </c>
      <c r="J19" s="76">
        <v>2</v>
      </c>
      <c r="K19" s="76"/>
      <c r="L19" s="76">
        <v>2</v>
      </c>
      <c r="M19" s="76">
        <v>4</v>
      </c>
      <c r="N19" s="76">
        <v>2</v>
      </c>
      <c r="O19" s="76">
        <v>2</v>
      </c>
      <c r="P19" s="76">
        <v>5</v>
      </c>
      <c r="Q19" s="76">
        <v>4</v>
      </c>
      <c r="R19" s="76">
        <v>5</v>
      </c>
      <c r="S19" s="75">
        <f t="shared" si="0"/>
        <v>26</v>
      </c>
      <c r="T19" s="70">
        <v>18.93</v>
      </c>
      <c r="U19" s="70">
        <f t="shared" si="1"/>
        <v>492.18</v>
      </c>
      <c r="V19" s="180"/>
    </row>
    <row r="20" spans="1:22" ht="27" customHeight="1">
      <c r="A20" s="183">
        <v>3</v>
      </c>
      <c r="B20" s="182" t="s">
        <v>453</v>
      </c>
      <c r="C20" s="8">
        <v>18</v>
      </c>
      <c r="D20" s="43" t="s">
        <v>9</v>
      </c>
      <c r="E20" s="2" t="s">
        <v>400</v>
      </c>
      <c r="F20" s="2" t="s">
        <v>10</v>
      </c>
      <c r="G20" s="3" t="s">
        <v>11</v>
      </c>
      <c r="H20" s="4" t="s">
        <v>12</v>
      </c>
      <c r="I20" s="4" t="s">
        <v>8</v>
      </c>
      <c r="J20" s="10">
        <v>2</v>
      </c>
      <c r="K20" s="9"/>
      <c r="L20" s="10">
        <v>5</v>
      </c>
      <c r="M20" s="9">
        <v>3</v>
      </c>
      <c r="N20" s="9"/>
      <c r="O20" s="9">
        <v>2</v>
      </c>
      <c r="P20" s="9">
        <v>3</v>
      </c>
      <c r="Q20" s="9">
        <v>2</v>
      </c>
      <c r="R20" s="10">
        <v>3</v>
      </c>
      <c r="S20" s="4">
        <f t="shared" si="0"/>
        <v>20</v>
      </c>
      <c r="T20" s="54">
        <v>23.16</v>
      </c>
      <c r="U20" s="54">
        <f t="shared" si="1"/>
        <v>463.2</v>
      </c>
      <c r="V20" s="186">
        <f>SUM(U20:U41)</f>
        <v>127685.75000000001</v>
      </c>
    </row>
    <row r="21" spans="1:22" ht="26.25" customHeight="1">
      <c r="A21" s="183"/>
      <c r="B21" s="182"/>
      <c r="C21" s="8">
        <v>19</v>
      </c>
      <c r="D21" s="43" t="s">
        <v>97</v>
      </c>
      <c r="E21" s="2" t="s">
        <v>401</v>
      </c>
      <c r="F21" s="2" t="s">
        <v>98</v>
      </c>
      <c r="G21" s="3" t="s">
        <v>99</v>
      </c>
      <c r="H21" s="4" t="s">
        <v>100</v>
      </c>
      <c r="I21" s="4" t="s">
        <v>8</v>
      </c>
      <c r="J21" s="9">
        <v>10</v>
      </c>
      <c r="K21" s="9"/>
      <c r="L21" s="9">
        <v>2</v>
      </c>
      <c r="M21" s="9">
        <v>8</v>
      </c>
      <c r="N21" s="9"/>
      <c r="O21" s="9">
        <v>10</v>
      </c>
      <c r="P21" s="9">
        <v>4</v>
      </c>
      <c r="Q21" s="9">
        <v>70</v>
      </c>
      <c r="R21" s="9">
        <v>10</v>
      </c>
      <c r="S21" s="4">
        <f t="shared" si="0"/>
        <v>114</v>
      </c>
      <c r="T21" s="54">
        <v>143.96</v>
      </c>
      <c r="U21" s="54">
        <f t="shared" si="1"/>
        <v>16411.440000000002</v>
      </c>
      <c r="V21" s="186"/>
    </row>
    <row r="22" spans="1:22" ht="26.25" customHeight="1">
      <c r="A22" s="183"/>
      <c r="B22" s="182"/>
      <c r="C22" s="8">
        <v>20</v>
      </c>
      <c r="D22" s="43" t="s">
        <v>101</v>
      </c>
      <c r="E22" s="2" t="s">
        <v>402</v>
      </c>
      <c r="F22" s="2" t="s">
        <v>102</v>
      </c>
      <c r="G22" s="3" t="s">
        <v>103</v>
      </c>
      <c r="H22" s="4" t="s">
        <v>104</v>
      </c>
      <c r="I22" s="4" t="s">
        <v>8</v>
      </c>
      <c r="J22" s="9">
        <v>10</v>
      </c>
      <c r="K22" s="9">
        <v>1</v>
      </c>
      <c r="L22" s="9">
        <v>5</v>
      </c>
      <c r="M22" s="9">
        <v>60</v>
      </c>
      <c r="N22" s="9"/>
      <c r="O22" s="9">
        <v>20</v>
      </c>
      <c r="P22" s="9">
        <v>20</v>
      </c>
      <c r="Q22" s="9">
        <v>60</v>
      </c>
      <c r="R22" s="9">
        <v>30</v>
      </c>
      <c r="S22" s="4">
        <f t="shared" si="0"/>
        <v>206</v>
      </c>
      <c r="T22" s="54">
        <v>13.93</v>
      </c>
      <c r="U22" s="54">
        <f t="shared" si="1"/>
        <v>2869.58</v>
      </c>
      <c r="V22" s="186"/>
    </row>
    <row r="23" spans="1:22" ht="27" customHeight="1">
      <c r="A23" s="183"/>
      <c r="B23" s="182"/>
      <c r="C23" s="8">
        <v>21</v>
      </c>
      <c r="D23" s="43" t="s">
        <v>234</v>
      </c>
      <c r="E23" s="2" t="s">
        <v>403</v>
      </c>
      <c r="F23" s="2" t="s">
        <v>10</v>
      </c>
      <c r="G23" s="3" t="s">
        <v>103</v>
      </c>
      <c r="H23" s="4" t="s">
        <v>140</v>
      </c>
      <c r="I23" s="4" t="s">
        <v>8</v>
      </c>
      <c r="J23" s="10">
        <v>10</v>
      </c>
      <c r="K23" s="9"/>
      <c r="L23" s="10">
        <v>4</v>
      </c>
      <c r="M23" s="9">
        <v>15</v>
      </c>
      <c r="N23" s="9"/>
      <c r="O23" s="9">
        <v>4</v>
      </c>
      <c r="P23" s="9">
        <v>20</v>
      </c>
      <c r="Q23" s="9">
        <v>50</v>
      </c>
      <c r="R23" s="10">
        <v>40</v>
      </c>
      <c r="S23" s="4">
        <f t="shared" si="0"/>
        <v>143</v>
      </c>
      <c r="T23" s="54">
        <v>7.06</v>
      </c>
      <c r="U23" s="54">
        <f t="shared" si="1"/>
        <v>1009.5799999999999</v>
      </c>
      <c r="V23" s="186"/>
    </row>
    <row r="24" spans="1:22" ht="26.25" customHeight="1">
      <c r="A24" s="183"/>
      <c r="B24" s="182"/>
      <c r="C24" s="8">
        <v>22</v>
      </c>
      <c r="D24" s="43" t="s">
        <v>105</v>
      </c>
      <c r="E24" s="2" t="s">
        <v>400</v>
      </c>
      <c r="F24" s="2" t="s">
        <v>13</v>
      </c>
      <c r="G24" s="3" t="s">
        <v>106</v>
      </c>
      <c r="H24" s="4" t="s">
        <v>107</v>
      </c>
      <c r="I24" s="4" t="s">
        <v>8</v>
      </c>
      <c r="J24" s="9">
        <v>10</v>
      </c>
      <c r="K24" s="9"/>
      <c r="L24" s="10">
        <v>8</v>
      </c>
      <c r="M24" s="9">
        <v>15</v>
      </c>
      <c r="N24" s="9"/>
      <c r="O24" s="9">
        <v>6</v>
      </c>
      <c r="P24" s="9">
        <v>10</v>
      </c>
      <c r="Q24" s="9">
        <v>10</v>
      </c>
      <c r="R24" s="10">
        <v>5</v>
      </c>
      <c r="S24" s="4">
        <f t="shared" si="0"/>
        <v>64</v>
      </c>
      <c r="T24" s="54">
        <v>42.78</v>
      </c>
      <c r="U24" s="54">
        <f t="shared" si="1"/>
        <v>2737.92</v>
      </c>
      <c r="V24" s="186"/>
    </row>
    <row r="25" spans="1:22" ht="45">
      <c r="A25" s="183"/>
      <c r="B25" s="182"/>
      <c r="C25" s="8">
        <v>23</v>
      </c>
      <c r="D25" s="45" t="s">
        <v>119</v>
      </c>
      <c r="E25" s="132" t="s">
        <v>404</v>
      </c>
      <c r="F25" s="2" t="s">
        <v>120</v>
      </c>
      <c r="G25" s="3" t="s">
        <v>109</v>
      </c>
      <c r="H25" s="4" t="s">
        <v>121</v>
      </c>
      <c r="I25" s="4" t="s">
        <v>8</v>
      </c>
      <c r="J25" s="10">
        <v>20</v>
      </c>
      <c r="K25" s="9"/>
      <c r="L25" s="10">
        <v>25</v>
      </c>
      <c r="M25" s="9">
        <v>60</v>
      </c>
      <c r="N25" s="9"/>
      <c r="O25" s="9">
        <v>10</v>
      </c>
      <c r="P25" s="9">
        <v>0</v>
      </c>
      <c r="Q25" s="9">
        <v>50</v>
      </c>
      <c r="R25" s="10">
        <v>32</v>
      </c>
      <c r="S25" s="4">
        <f t="shared" si="0"/>
        <v>197</v>
      </c>
      <c r="T25" s="54">
        <v>219.07</v>
      </c>
      <c r="U25" s="54">
        <f t="shared" si="1"/>
        <v>43156.79</v>
      </c>
      <c r="V25" s="186"/>
    </row>
    <row r="26" spans="1:22" ht="27" customHeight="1">
      <c r="A26" s="183"/>
      <c r="B26" s="182"/>
      <c r="C26" s="8">
        <v>24</v>
      </c>
      <c r="D26" s="43" t="s">
        <v>270</v>
      </c>
      <c r="E26" s="2" t="s">
        <v>405</v>
      </c>
      <c r="F26" s="2" t="s">
        <v>13</v>
      </c>
      <c r="G26" s="3" t="s">
        <v>40</v>
      </c>
      <c r="H26" s="4" t="s">
        <v>41</v>
      </c>
      <c r="I26" s="4" t="s">
        <v>8</v>
      </c>
      <c r="J26" s="10">
        <v>10</v>
      </c>
      <c r="K26" s="9"/>
      <c r="L26" s="10">
        <v>20</v>
      </c>
      <c r="M26" s="9">
        <v>40</v>
      </c>
      <c r="N26" s="9"/>
      <c r="O26" s="9">
        <v>4</v>
      </c>
      <c r="P26" s="9">
        <v>20</v>
      </c>
      <c r="Q26" s="9">
        <v>8</v>
      </c>
      <c r="R26" s="10">
        <v>8</v>
      </c>
      <c r="S26" s="4">
        <f t="shared" si="0"/>
        <v>110</v>
      </c>
      <c r="T26" s="54">
        <v>20.93</v>
      </c>
      <c r="U26" s="54">
        <f t="shared" si="1"/>
        <v>2302.3000000000002</v>
      </c>
      <c r="V26" s="186"/>
    </row>
    <row r="27" spans="1:22" ht="26.25" customHeight="1">
      <c r="A27" s="183"/>
      <c r="B27" s="182"/>
      <c r="C27" s="8">
        <v>25</v>
      </c>
      <c r="D27" s="43" t="s">
        <v>122</v>
      </c>
      <c r="E27" s="2" t="s">
        <v>403</v>
      </c>
      <c r="F27" s="2" t="s">
        <v>102</v>
      </c>
      <c r="G27" s="3" t="s">
        <v>99</v>
      </c>
      <c r="H27" s="4" t="s">
        <v>123</v>
      </c>
      <c r="I27" s="4" t="s">
        <v>8</v>
      </c>
      <c r="J27" s="10">
        <v>30</v>
      </c>
      <c r="K27" s="9"/>
      <c r="L27" s="10">
        <v>4</v>
      </c>
      <c r="M27" s="9">
        <v>45</v>
      </c>
      <c r="N27" s="9"/>
      <c r="O27" s="9">
        <v>20</v>
      </c>
      <c r="P27" s="9">
        <v>30</v>
      </c>
      <c r="Q27" s="9">
        <v>100</v>
      </c>
      <c r="R27" s="10">
        <v>40</v>
      </c>
      <c r="S27" s="4">
        <f t="shared" si="0"/>
        <v>269</v>
      </c>
      <c r="T27" s="54">
        <v>22.69</v>
      </c>
      <c r="U27" s="54">
        <f t="shared" si="1"/>
        <v>6103.6100000000006</v>
      </c>
      <c r="V27" s="186"/>
    </row>
    <row r="28" spans="1:22" ht="26.25" customHeight="1">
      <c r="A28" s="183"/>
      <c r="B28" s="182"/>
      <c r="C28" s="8">
        <v>26</v>
      </c>
      <c r="D28" s="43" t="s">
        <v>124</v>
      </c>
      <c r="E28" s="2" t="s">
        <v>406</v>
      </c>
      <c r="F28" s="2" t="s">
        <v>102</v>
      </c>
      <c r="G28" s="3" t="s">
        <v>99</v>
      </c>
      <c r="H28" s="4" t="s">
        <v>125</v>
      </c>
      <c r="I28" s="4" t="s">
        <v>8</v>
      </c>
      <c r="J28" s="10">
        <v>20</v>
      </c>
      <c r="K28" s="9"/>
      <c r="L28" s="10">
        <v>4</v>
      </c>
      <c r="M28" s="9">
        <v>50</v>
      </c>
      <c r="N28" s="9"/>
      <c r="O28" s="9">
        <v>20</v>
      </c>
      <c r="P28" s="9">
        <v>40</v>
      </c>
      <c r="Q28" s="9">
        <v>150</v>
      </c>
      <c r="R28" s="10">
        <v>40</v>
      </c>
      <c r="S28" s="4">
        <f t="shared" si="0"/>
        <v>324</v>
      </c>
      <c r="T28" s="54">
        <v>31.85</v>
      </c>
      <c r="U28" s="54">
        <f t="shared" si="1"/>
        <v>10319.4</v>
      </c>
      <c r="V28" s="186"/>
    </row>
    <row r="29" spans="1:22" ht="27" customHeight="1">
      <c r="A29" s="183"/>
      <c r="B29" s="182"/>
      <c r="C29" s="8">
        <v>27</v>
      </c>
      <c r="D29" s="43" t="s">
        <v>133</v>
      </c>
      <c r="E29" s="2" t="s">
        <v>407</v>
      </c>
      <c r="F29" s="2" t="s">
        <v>134</v>
      </c>
      <c r="G29" s="3" t="s">
        <v>130</v>
      </c>
      <c r="H29" s="4" t="s">
        <v>135</v>
      </c>
      <c r="I29" s="4" t="s">
        <v>136</v>
      </c>
      <c r="J29" s="9"/>
      <c r="K29" s="9"/>
      <c r="L29" s="10">
        <v>50</v>
      </c>
      <c r="M29" s="9">
        <v>5</v>
      </c>
      <c r="N29" s="9"/>
      <c r="O29" s="9">
        <v>0</v>
      </c>
      <c r="P29" s="9">
        <v>40</v>
      </c>
      <c r="Q29" s="9">
        <v>10</v>
      </c>
      <c r="R29" s="10">
        <v>7</v>
      </c>
      <c r="S29" s="4">
        <f t="shared" si="0"/>
        <v>112</v>
      </c>
      <c r="T29" s="54">
        <v>2.5099999999999998</v>
      </c>
      <c r="U29" s="54">
        <f t="shared" si="1"/>
        <v>281.12</v>
      </c>
      <c r="V29" s="186"/>
    </row>
    <row r="30" spans="1:22" ht="45">
      <c r="A30" s="183"/>
      <c r="B30" s="182"/>
      <c r="C30" s="8">
        <v>28</v>
      </c>
      <c r="D30" s="43" t="s">
        <v>262</v>
      </c>
      <c r="E30" s="2" t="s">
        <v>408</v>
      </c>
      <c r="F30" s="2" t="s">
        <v>137</v>
      </c>
      <c r="G30" s="3" t="s">
        <v>138</v>
      </c>
      <c r="H30" s="4" t="s">
        <v>139</v>
      </c>
      <c r="I30" s="4" t="s">
        <v>8</v>
      </c>
      <c r="J30" s="9"/>
      <c r="K30" s="9"/>
      <c r="L30" s="10">
        <v>0</v>
      </c>
      <c r="M30" s="9">
        <v>80</v>
      </c>
      <c r="N30" s="9"/>
      <c r="O30" s="9">
        <v>30</v>
      </c>
      <c r="P30" s="9">
        <v>10</v>
      </c>
      <c r="Q30" s="9">
        <v>5</v>
      </c>
      <c r="R30" s="10">
        <v>5</v>
      </c>
      <c r="S30" s="4">
        <f t="shared" si="0"/>
        <v>130</v>
      </c>
      <c r="T30" s="54">
        <v>11.49</v>
      </c>
      <c r="U30" s="54">
        <f t="shared" si="1"/>
        <v>1493.7</v>
      </c>
      <c r="V30" s="186"/>
    </row>
    <row r="31" spans="1:22" ht="26.25" customHeight="1">
      <c r="A31" s="183"/>
      <c r="B31" s="182"/>
      <c r="C31" s="8">
        <v>29</v>
      </c>
      <c r="D31" s="43" t="s">
        <v>211</v>
      </c>
      <c r="E31" s="2" t="s">
        <v>409</v>
      </c>
      <c r="F31" s="2" t="s">
        <v>13</v>
      </c>
      <c r="G31" s="3" t="s">
        <v>212</v>
      </c>
      <c r="H31" s="4" t="s">
        <v>213</v>
      </c>
      <c r="I31" s="4" t="s">
        <v>45</v>
      </c>
      <c r="J31" s="10">
        <v>2</v>
      </c>
      <c r="K31" s="9"/>
      <c r="L31" s="10">
        <v>0</v>
      </c>
      <c r="M31" s="9">
        <v>3</v>
      </c>
      <c r="N31" s="9">
        <v>1</v>
      </c>
      <c r="O31" s="9">
        <v>1</v>
      </c>
      <c r="P31" s="9">
        <v>2</v>
      </c>
      <c r="Q31" s="9">
        <v>4</v>
      </c>
      <c r="R31" s="10">
        <v>5</v>
      </c>
      <c r="S31" s="4">
        <f t="shared" si="0"/>
        <v>18</v>
      </c>
      <c r="T31" s="54">
        <v>27.45</v>
      </c>
      <c r="U31" s="54">
        <f t="shared" si="1"/>
        <v>494.09999999999997</v>
      </c>
      <c r="V31" s="186"/>
    </row>
    <row r="32" spans="1:22" ht="30">
      <c r="A32" s="183"/>
      <c r="B32" s="182"/>
      <c r="C32" s="8">
        <v>30</v>
      </c>
      <c r="D32" s="14" t="s">
        <v>322</v>
      </c>
      <c r="E32" s="2" t="s">
        <v>410</v>
      </c>
      <c r="F32" s="2" t="s">
        <v>13</v>
      </c>
      <c r="G32" s="4" t="s">
        <v>323</v>
      </c>
      <c r="H32" s="4" t="s">
        <v>324</v>
      </c>
      <c r="I32" s="4" t="s">
        <v>8</v>
      </c>
      <c r="J32" s="11"/>
      <c r="K32" s="11"/>
      <c r="L32" s="4">
        <v>4</v>
      </c>
      <c r="M32" s="11"/>
      <c r="N32" s="11"/>
      <c r="O32" s="11"/>
      <c r="P32" s="11"/>
      <c r="Q32" s="11"/>
      <c r="R32" s="11"/>
      <c r="S32" s="4">
        <f t="shared" si="0"/>
        <v>4</v>
      </c>
      <c r="T32" s="54">
        <v>11.11</v>
      </c>
      <c r="U32" s="54">
        <f t="shared" si="1"/>
        <v>44.44</v>
      </c>
      <c r="V32" s="186"/>
    </row>
    <row r="33" spans="1:22" ht="26.25" customHeight="1">
      <c r="A33" s="183"/>
      <c r="B33" s="182"/>
      <c r="C33" s="8">
        <v>31</v>
      </c>
      <c r="D33" s="46" t="s">
        <v>312</v>
      </c>
      <c r="E33" s="5" t="s">
        <v>400</v>
      </c>
      <c r="F33" s="12" t="s">
        <v>13</v>
      </c>
      <c r="G33" s="12" t="s">
        <v>106</v>
      </c>
      <c r="H33" s="12" t="s">
        <v>313</v>
      </c>
      <c r="I33" s="12" t="s">
        <v>8</v>
      </c>
      <c r="J33" s="11"/>
      <c r="K33" s="11"/>
      <c r="L33" s="11"/>
      <c r="M33" s="11"/>
      <c r="N33" s="11"/>
      <c r="O33" s="11"/>
      <c r="P33" s="11"/>
      <c r="Q33" s="11">
        <v>20</v>
      </c>
      <c r="R33" s="12">
        <v>50</v>
      </c>
      <c r="S33" s="4">
        <f t="shared" si="0"/>
        <v>70</v>
      </c>
      <c r="T33" s="54">
        <v>18.59</v>
      </c>
      <c r="U33" s="54">
        <f t="shared" si="1"/>
        <v>1301.3</v>
      </c>
      <c r="V33" s="186"/>
    </row>
    <row r="34" spans="1:22" ht="26.25" customHeight="1">
      <c r="A34" s="183"/>
      <c r="B34" s="182"/>
      <c r="C34" s="8">
        <v>32</v>
      </c>
      <c r="D34" s="47" t="s">
        <v>316</v>
      </c>
      <c r="E34" s="7" t="s">
        <v>411</v>
      </c>
      <c r="F34" s="12" t="s">
        <v>13</v>
      </c>
      <c r="G34" s="12" t="s">
        <v>109</v>
      </c>
      <c r="H34" s="12" t="s">
        <v>317</v>
      </c>
      <c r="I34" s="12" t="s">
        <v>8</v>
      </c>
      <c r="J34" s="11"/>
      <c r="K34" s="11"/>
      <c r="L34" s="11"/>
      <c r="M34" s="11"/>
      <c r="N34" s="11"/>
      <c r="O34" s="11"/>
      <c r="P34" s="11"/>
      <c r="Q34" s="11">
        <v>20</v>
      </c>
      <c r="R34" s="12">
        <v>20</v>
      </c>
      <c r="S34" s="4">
        <f t="shared" si="0"/>
        <v>40</v>
      </c>
      <c r="T34" s="54">
        <v>233.65</v>
      </c>
      <c r="U34" s="54">
        <f t="shared" si="1"/>
        <v>9346</v>
      </c>
      <c r="V34" s="186"/>
    </row>
    <row r="35" spans="1:22" ht="30">
      <c r="A35" s="183"/>
      <c r="B35" s="182"/>
      <c r="C35" s="8">
        <v>33</v>
      </c>
      <c r="D35" s="43" t="s">
        <v>168</v>
      </c>
      <c r="E35" s="2" t="s">
        <v>412</v>
      </c>
      <c r="F35" s="2" t="s">
        <v>13</v>
      </c>
      <c r="G35" s="3" t="s">
        <v>40</v>
      </c>
      <c r="H35" s="4" t="s">
        <v>169</v>
      </c>
      <c r="I35" s="4" t="s">
        <v>8</v>
      </c>
      <c r="J35" s="9">
        <v>50</v>
      </c>
      <c r="K35" s="9">
        <v>6</v>
      </c>
      <c r="L35" s="9">
        <v>20</v>
      </c>
      <c r="M35" s="9">
        <v>60</v>
      </c>
      <c r="N35" s="9"/>
      <c r="O35" s="9">
        <v>20</v>
      </c>
      <c r="P35" s="9">
        <v>50</v>
      </c>
      <c r="Q35" s="9">
        <v>20</v>
      </c>
      <c r="R35" s="9">
        <v>20</v>
      </c>
      <c r="S35" s="4">
        <f t="shared" si="0"/>
        <v>246</v>
      </c>
      <c r="T35" s="54">
        <v>44.95</v>
      </c>
      <c r="U35" s="54">
        <f t="shared" si="1"/>
        <v>11057.7</v>
      </c>
      <c r="V35" s="186"/>
    </row>
    <row r="36" spans="1:22" ht="45">
      <c r="A36" s="183"/>
      <c r="B36" s="182"/>
      <c r="C36" s="8">
        <v>34</v>
      </c>
      <c r="D36" s="43" t="s">
        <v>251</v>
      </c>
      <c r="E36" s="2" t="s">
        <v>413</v>
      </c>
      <c r="F36" s="2" t="s">
        <v>13</v>
      </c>
      <c r="G36" s="3" t="s">
        <v>172</v>
      </c>
      <c r="H36" s="4" t="s">
        <v>173</v>
      </c>
      <c r="I36" s="4" t="s">
        <v>8</v>
      </c>
      <c r="J36" s="9">
        <v>5</v>
      </c>
      <c r="K36" s="9"/>
      <c r="L36" s="9">
        <v>0</v>
      </c>
      <c r="M36" s="9">
        <v>10</v>
      </c>
      <c r="N36" s="9"/>
      <c r="O36" s="9">
        <v>0</v>
      </c>
      <c r="P36" s="9"/>
      <c r="Q36" s="9">
        <v>2</v>
      </c>
      <c r="R36" s="9">
        <v>1</v>
      </c>
      <c r="S36" s="4">
        <f t="shared" si="0"/>
        <v>18</v>
      </c>
      <c r="T36" s="54">
        <v>97.93</v>
      </c>
      <c r="U36" s="54">
        <f t="shared" si="1"/>
        <v>1762.7400000000002</v>
      </c>
      <c r="V36" s="186"/>
    </row>
    <row r="37" spans="1:22" ht="45">
      <c r="A37" s="183"/>
      <c r="B37" s="182"/>
      <c r="C37" s="8">
        <v>35</v>
      </c>
      <c r="D37" s="43" t="s">
        <v>231</v>
      </c>
      <c r="E37" s="2" t="s">
        <v>409</v>
      </c>
      <c r="F37" s="5" t="s">
        <v>0</v>
      </c>
      <c r="G37" s="6" t="s">
        <v>216</v>
      </c>
      <c r="H37" s="7" t="s">
        <v>232</v>
      </c>
      <c r="I37" s="4" t="s">
        <v>45</v>
      </c>
      <c r="J37" s="9">
        <v>20</v>
      </c>
      <c r="K37" s="9"/>
      <c r="L37" s="9">
        <v>44</v>
      </c>
      <c r="M37" s="9">
        <v>30</v>
      </c>
      <c r="N37" s="9"/>
      <c r="O37" s="9">
        <v>10</v>
      </c>
      <c r="P37" s="9">
        <v>10</v>
      </c>
      <c r="Q37" s="9">
        <v>10</v>
      </c>
      <c r="R37" s="9">
        <v>50</v>
      </c>
      <c r="S37" s="4">
        <f t="shared" si="0"/>
        <v>174</v>
      </c>
      <c r="T37" s="54">
        <v>18.2</v>
      </c>
      <c r="U37" s="54">
        <f t="shared" si="1"/>
        <v>3166.7999999999997</v>
      </c>
      <c r="V37" s="186"/>
    </row>
    <row r="38" spans="1:22" ht="30">
      <c r="A38" s="183"/>
      <c r="B38" s="182"/>
      <c r="C38" s="8">
        <v>36</v>
      </c>
      <c r="D38" s="43" t="s">
        <v>46</v>
      </c>
      <c r="E38" s="2" t="s">
        <v>414</v>
      </c>
      <c r="F38" s="2" t="s">
        <v>13</v>
      </c>
      <c r="G38" s="3" t="s">
        <v>43</v>
      </c>
      <c r="H38" s="4" t="s">
        <v>47</v>
      </c>
      <c r="I38" s="4" t="s">
        <v>8</v>
      </c>
      <c r="J38" s="9">
        <v>10</v>
      </c>
      <c r="K38" s="9">
        <v>8</v>
      </c>
      <c r="L38" s="9">
        <v>4</v>
      </c>
      <c r="M38" s="9">
        <v>15</v>
      </c>
      <c r="N38" s="9"/>
      <c r="O38" s="9">
        <v>2</v>
      </c>
      <c r="P38" s="9">
        <v>20</v>
      </c>
      <c r="Q38" s="9">
        <v>15</v>
      </c>
      <c r="R38" s="9">
        <v>15</v>
      </c>
      <c r="S38" s="4">
        <f t="shared" si="0"/>
        <v>89</v>
      </c>
      <c r="T38" s="54">
        <v>87.07</v>
      </c>
      <c r="U38" s="54">
        <f t="shared" si="1"/>
        <v>7749.23</v>
      </c>
      <c r="V38" s="186"/>
    </row>
    <row r="39" spans="1:22" ht="45.75" customHeight="1">
      <c r="A39" s="183"/>
      <c r="B39" s="182"/>
      <c r="C39" s="8">
        <v>37</v>
      </c>
      <c r="D39" s="43" t="s">
        <v>48</v>
      </c>
      <c r="E39" s="2" t="s">
        <v>415</v>
      </c>
      <c r="F39" s="2" t="s">
        <v>13</v>
      </c>
      <c r="G39" s="3" t="s">
        <v>49</v>
      </c>
      <c r="H39" s="4" t="s">
        <v>50</v>
      </c>
      <c r="I39" s="4" t="s">
        <v>51</v>
      </c>
      <c r="J39" s="9"/>
      <c r="K39" s="9">
        <v>8</v>
      </c>
      <c r="L39" s="9">
        <v>25</v>
      </c>
      <c r="M39" s="9">
        <v>20</v>
      </c>
      <c r="N39" s="9"/>
      <c r="O39" s="9">
        <v>10</v>
      </c>
      <c r="P39" s="9">
        <v>50</v>
      </c>
      <c r="Q39" s="9">
        <v>10</v>
      </c>
      <c r="R39" s="9">
        <v>10</v>
      </c>
      <c r="S39" s="4">
        <f t="shared" si="0"/>
        <v>133</v>
      </c>
      <c r="T39" s="54">
        <v>10.1</v>
      </c>
      <c r="U39" s="54">
        <f t="shared" si="1"/>
        <v>1343.3</v>
      </c>
      <c r="V39" s="186"/>
    </row>
    <row r="40" spans="1:22" ht="52.5" customHeight="1">
      <c r="A40" s="183"/>
      <c r="B40" s="182"/>
      <c r="C40" s="8">
        <v>38</v>
      </c>
      <c r="D40" s="145" t="s">
        <v>348</v>
      </c>
      <c r="E40" s="146" t="s">
        <v>416</v>
      </c>
      <c r="F40" s="2" t="s">
        <v>13</v>
      </c>
      <c r="G40" s="4" t="s">
        <v>349</v>
      </c>
      <c r="H40" s="4" t="s">
        <v>350</v>
      </c>
      <c r="I40" s="62" t="s">
        <v>372</v>
      </c>
      <c r="J40" s="11"/>
      <c r="K40" s="11"/>
      <c r="L40" s="11"/>
      <c r="M40" s="11"/>
      <c r="N40" s="11"/>
      <c r="O40" s="11"/>
      <c r="P40" s="11"/>
      <c r="Q40" s="4">
        <v>8</v>
      </c>
      <c r="R40" s="11"/>
      <c r="S40" s="4">
        <f t="shared" si="0"/>
        <v>8</v>
      </c>
      <c r="T40" s="54">
        <v>416.2</v>
      </c>
      <c r="U40" s="54">
        <f t="shared" si="1"/>
        <v>3329.6</v>
      </c>
      <c r="V40" s="186"/>
    </row>
    <row r="41" spans="1:22" ht="27" customHeight="1">
      <c r="A41" s="183"/>
      <c r="B41" s="182"/>
      <c r="C41" s="8">
        <v>39</v>
      </c>
      <c r="D41" s="127" t="s">
        <v>352</v>
      </c>
      <c r="E41" s="146" t="s">
        <v>417</v>
      </c>
      <c r="F41" s="2" t="s">
        <v>13</v>
      </c>
      <c r="G41" s="4" t="s">
        <v>357</v>
      </c>
      <c r="H41" s="4" t="s">
        <v>361</v>
      </c>
      <c r="I41" s="62" t="s">
        <v>8</v>
      </c>
      <c r="J41" s="11"/>
      <c r="K41" s="11"/>
      <c r="L41" s="4"/>
      <c r="M41" s="11"/>
      <c r="N41" s="11"/>
      <c r="O41" s="11"/>
      <c r="P41" s="11"/>
      <c r="Q41" s="4">
        <v>10</v>
      </c>
      <c r="R41" s="11"/>
      <c r="S41" s="4">
        <f t="shared" si="0"/>
        <v>10</v>
      </c>
      <c r="T41" s="54">
        <v>94.19</v>
      </c>
      <c r="U41" s="54">
        <f t="shared" si="1"/>
        <v>941.9</v>
      </c>
      <c r="V41" s="186"/>
    </row>
    <row r="42" spans="1:22" ht="30">
      <c r="A42" s="179">
        <v>4</v>
      </c>
      <c r="B42" s="178" t="s">
        <v>454</v>
      </c>
      <c r="C42" s="71">
        <v>40</v>
      </c>
      <c r="D42" s="72" t="s">
        <v>144</v>
      </c>
      <c r="E42" s="73" t="s">
        <v>418</v>
      </c>
      <c r="F42" s="73" t="s">
        <v>13</v>
      </c>
      <c r="G42" s="74" t="s">
        <v>109</v>
      </c>
      <c r="H42" s="75" t="s">
        <v>145</v>
      </c>
      <c r="I42" s="75" t="s">
        <v>8</v>
      </c>
      <c r="J42" s="76">
        <v>20</v>
      </c>
      <c r="K42" s="76"/>
      <c r="L42" s="76">
        <v>3</v>
      </c>
      <c r="M42" s="76">
        <v>60</v>
      </c>
      <c r="N42" s="76"/>
      <c r="O42" s="76">
        <v>20</v>
      </c>
      <c r="P42" s="76">
        <v>12</v>
      </c>
      <c r="Q42" s="76">
        <v>40</v>
      </c>
      <c r="R42" s="76">
        <v>53</v>
      </c>
      <c r="S42" s="75">
        <f t="shared" si="0"/>
        <v>208</v>
      </c>
      <c r="T42" s="70">
        <v>144</v>
      </c>
      <c r="U42" s="70">
        <f t="shared" si="1"/>
        <v>29952</v>
      </c>
      <c r="V42" s="180">
        <f>SUM(U42:U46)</f>
        <v>142955.12</v>
      </c>
    </row>
    <row r="43" spans="1:22" ht="30">
      <c r="A43" s="179"/>
      <c r="B43" s="178"/>
      <c r="C43" s="71">
        <v>41</v>
      </c>
      <c r="D43" s="72" t="s">
        <v>146</v>
      </c>
      <c r="E43" s="73" t="s">
        <v>418</v>
      </c>
      <c r="F43" s="73" t="s">
        <v>13</v>
      </c>
      <c r="G43" s="74" t="s">
        <v>109</v>
      </c>
      <c r="H43" s="75" t="s">
        <v>145</v>
      </c>
      <c r="I43" s="75" t="s">
        <v>8</v>
      </c>
      <c r="J43" s="76">
        <v>20</v>
      </c>
      <c r="K43" s="76"/>
      <c r="L43" s="76">
        <v>3</v>
      </c>
      <c r="M43" s="76">
        <v>50</v>
      </c>
      <c r="N43" s="76"/>
      <c r="O43" s="76">
        <v>30</v>
      </c>
      <c r="P43" s="76">
        <v>12</v>
      </c>
      <c r="Q43" s="76">
        <v>40</v>
      </c>
      <c r="R43" s="76">
        <v>28</v>
      </c>
      <c r="S43" s="75">
        <f t="shared" si="0"/>
        <v>183</v>
      </c>
      <c r="T43" s="70">
        <v>283.89999999999998</v>
      </c>
      <c r="U43" s="70">
        <f t="shared" si="1"/>
        <v>51953.7</v>
      </c>
      <c r="V43" s="180"/>
    </row>
    <row r="44" spans="1:22" ht="30">
      <c r="A44" s="179"/>
      <c r="B44" s="178"/>
      <c r="C44" s="71">
        <v>42</v>
      </c>
      <c r="D44" s="72" t="s">
        <v>108</v>
      </c>
      <c r="E44" s="73" t="s">
        <v>418</v>
      </c>
      <c r="F44" s="73" t="s">
        <v>13</v>
      </c>
      <c r="G44" s="74" t="s">
        <v>109</v>
      </c>
      <c r="H44" s="75" t="s">
        <v>110</v>
      </c>
      <c r="I44" s="75" t="s">
        <v>8</v>
      </c>
      <c r="J44" s="76">
        <v>20</v>
      </c>
      <c r="K44" s="76"/>
      <c r="L44" s="76">
        <v>2</v>
      </c>
      <c r="M44" s="76">
        <v>70</v>
      </c>
      <c r="N44" s="76"/>
      <c r="O44" s="76">
        <v>10</v>
      </c>
      <c r="P44" s="76">
        <v>6</v>
      </c>
      <c r="Q44" s="76">
        <v>50</v>
      </c>
      <c r="R44" s="76">
        <v>35</v>
      </c>
      <c r="S44" s="75">
        <f t="shared" si="0"/>
        <v>193</v>
      </c>
      <c r="T44" s="70">
        <v>170.82</v>
      </c>
      <c r="U44" s="70">
        <f t="shared" si="1"/>
        <v>32968.26</v>
      </c>
      <c r="V44" s="180"/>
    </row>
    <row r="45" spans="1:22" ht="30">
      <c r="A45" s="179"/>
      <c r="B45" s="178"/>
      <c r="C45" s="71">
        <v>43</v>
      </c>
      <c r="D45" s="102" t="s">
        <v>309</v>
      </c>
      <c r="E45" s="147" t="s">
        <v>418</v>
      </c>
      <c r="F45" s="79" t="s">
        <v>13</v>
      </c>
      <c r="G45" s="79" t="s">
        <v>109</v>
      </c>
      <c r="H45" s="79" t="s">
        <v>310</v>
      </c>
      <c r="I45" s="79" t="s">
        <v>8</v>
      </c>
      <c r="J45" s="80"/>
      <c r="K45" s="80"/>
      <c r="L45" s="80"/>
      <c r="M45" s="80"/>
      <c r="N45" s="80"/>
      <c r="O45" s="80"/>
      <c r="P45" s="80"/>
      <c r="Q45" s="80">
        <v>20</v>
      </c>
      <c r="R45" s="79">
        <v>18</v>
      </c>
      <c r="S45" s="75">
        <f t="shared" si="0"/>
        <v>38</v>
      </c>
      <c r="T45" s="70">
        <v>462.02</v>
      </c>
      <c r="U45" s="70">
        <f t="shared" si="1"/>
        <v>17556.759999999998</v>
      </c>
      <c r="V45" s="180"/>
    </row>
    <row r="46" spans="1:22" ht="30">
      <c r="A46" s="179"/>
      <c r="B46" s="178"/>
      <c r="C46" s="71">
        <v>44</v>
      </c>
      <c r="D46" s="102" t="s">
        <v>380</v>
      </c>
      <c r="E46" s="147" t="s">
        <v>418</v>
      </c>
      <c r="F46" s="79" t="s">
        <v>13</v>
      </c>
      <c r="G46" s="79" t="s">
        <v>109</v>
      </c>
      <c r="H46" s="79" t="s">
        <v>311</v>
      </c>
      <c r="I46" s="79" t="s">
        <v>8</v>
      </c>
      <c r="J46" s="80"/>
      <c r="K46" s="80"/>
      <c r="L46" s="80"/>
      <c r="M46" s="80"/>
      <c r="N46" s="80"/>
      <c r="O46" s="80"/>
      <c r="P46" s="80"/>
      <c r="Q46" s="80">
        <v>10</v>
      </c>
      <c r="R46" s="79">
        <v>10</v>
      </c>
      <c r="S46" s="75">
        <f t="shared" si="0"/>
        <v>20</v>
      </c>
      <c r="T46" s="70">
        <v>526.22</v>
      </c>
      <c r="U46" s="70">
        <f t="shared" si="1"/>
        <v>10524.400000000001</v>
      </c>
      <c r="V46" s="180"/>
    </row>
    <row r="47" spans="1:22" ht="60">
      <c r="A47" s="183">
        <v>5</v>
      </c>
      <c r="B47" s="182" t="s">
        <v>455</v>
      </c>
      <c r="C47" s="8">
        <v>45</v>
      </c>
      <c r="D47" s="46" t="s">
        <v>335</v>
      </c>
      <c r="E47" s="5" t="s">
        <v>419</v>
      </c>
      <c r="F47" s="12" t="s">
        <v>13</v>
      </c>
      <c r="G47" s="15" t="s">
        <v>284</v>
      </c>
      <c r="H47" s="148" t="s">
        <v>285</v>
      </c>
      <c r="I47" s="12" t="s">
        <v>45</v>
      </c>
      <c r="J47" s="11"/>
      <c r="K47" s="11"/>
      <c r="L47" s="11"/>
      <c r="M47" s="11"/>
      <c r="N47" s="11"/>
      <c r="O47" s="11"/>
      <c r="P47" s="11"/>
      <c r="Q47" s="11">
        <v>4</v>
      </c>
      <c r="R47" s="12">
        <v>4</v>
      </c>
      <c r="S47" s="4">
        <f t="shared" si="0"/>
        <v>8</v>
      </c>
      <c r="T47" s="55">
        <v>35.200000000000003</v>
      </c>
      <c r="U47" s="55">
        <f t="shared" si="1"/>
        <v>281.60000000000002</v>
      </c>
      <c r="V47" s="184">
        <f>SUM(U47:U53)</f>
        <v>8100</v>
      </c>
    </row>
    <row r="48" spans="1:22" ht="45">
      <c r="A48" s="183"/>
      <c r="B48" s="182"/>
      <c r="C48" s="8">
        <v>46</v>
      </c>
      <c r="D48" s="46" t="s">
        <v>286</v>
      </c>
      <c r="E48" s="5" t="s">
        <v>419</v>
      </c>
      <c r="F48" s="12" t="s">
        <v>13</v>
      </c>
      <c r="G48" s="15" t="s">
        <v>284</v>
      </c>
      <c r="H48" s="12" t="s">
        <v>287</v>
      </c>
      <c r="I48" s="12" t="s">
        <v>54</v>
      </c>
      <c r="J48" s="11"/>
      <c r="K48" s="11"/>
      <c r="L48" s="11"/>
      <c r="M48" s="11"/>
      <c r="N48" s="11"/>
      <c r="O48" s="11"/>
      <c r="P48" s="11"/>
      <c r="Q48" s="11">
        <v>2</v>
      </c>
      <c r="R48" s="12">
        <v>4</v>
      </c>
      <c r="S48" s="4">
        <f t="shared" si="0"/>
        <v>6</v>
      </c>
      <c r="T48" s="55">
        <v>45.3</v>
      </c>
      <c r="U48" s="55">
        <f t="shared" si="1"/>
        <v>271.79999999999995</v>
      </c>
      <c r="V48" s="184"/>
    </row>
    <row r="49" spans="1:22" ht="45">
      <c r="A49" s="183"/>
      <c r="B49" s="182"/>
      <c r="C49" s="8">
        <v>47</v>
      </c>
      <c r="D49" s="46" t="s">
        <v>288</v>
      </c>
      <c r="E49" s="5" t="s">
        <v>419</v>
      </c>
      <c r="F49" s="12" t="s">
        <v>13</v>
      </c>
      <c r="G49" s="15" t="s">
        <v>284</v>
      </c>
      <c r="H49" s="12" t="s">
        <v>289</v>
      </c>
      <c r="I49" s="12" t="s">
        <v>136</v>
      </c>
      <c r="J49" s="11"/>
      <c r="K49" s="11"/>
      <c r="L49" s="11"/>
      <c r="M49" s="11"/>
      <c r="N49" s="11"/>
      <c r="O49" s="11"/>
      <c r="P49" s="11"/>
      <c r="Q49" s="11">
        <v>2</v>
      </c>
      <c r="R49" s="12">
        <v>2</v>
      </c>
      <c r="S49" s="4">
        <f t="shared" si="0"/>
        <v>4</v>
      </c>
      <c r="T49" s="55">
        <v>124.5</v>
      </c>
      <c r="U49" s="55">
        <f t="shared" si="1"/>
        <v>498</v>
      </c>
      <c r="V49" s="184"/>
    </row>
    <row r="50" spans="1:22" ht="45">
      <c r="A50" s="183"/>
      <c r="B50" s="182"/>
      <c r="C50" s="8">
        <v>48</v>
      </c>
      <c r="D50" s="14" t="s">
        <v>364</v>
      </c>
      <c r="E50" s="2" t="s">
        <v>420</v>
      </c>
      <c r="F50" s="2" t="s">
        <v>13</v>
      </c>
      <c r="G50" s="4" t="s">
        <v>365</v>
      </c>
      <c r="H50" s="4" t="s">
        <v>340</v>
      </c>
      <c r="I50" s="2" t="s">
        <v>373</v>
      </c>
      <c r="J50" s="11"/>
      <c r="K50" s="11"/>
      <c r="L50" s="4"/>
      <c r="M50" s="11"/>
      <c r="N50" s="11"/>
      <c r="O50" s="11"/>
      <c r="P50" s="11"/>
      <c r="Q50" s="4">
        <v>2</v>
      </c>
      <c r="R50" s="11"/>
      <c r="S50" s="4">
        <f t="shared" si="0"/>
        <v>2</v>
      </c>
      <c r="T50" s="55">
        <v>223</v>
      </c>
      <c r="U50" s="55">
        <f t="shared" si="1"/>
        <v>446</v>
      </c>
      <c r="V50" s="184"/>
    </row>
    <row r="51" spans="1:22" ht="30">
      <c r="A51" s="183"/>
      <c r="B51" s="182"/>
      <c r="C51" s="8">
        <v>49</v>
      </c>
      <c r="D51" s="43" t="s">
        <v>263</v>
      </c>
      <c r="E51" s="2" t="s">
        <v>397</v>
      </c>
      <c r="F51" s="2" t="s">
        <v>0</v>
      </c>
      <c r="G51" s="3" t="s">
        <v>130</v>
      </c>
      <c r="H51" s="4" t="s">
        <v>131</v>
      </c>
      <c r="I51" s="4" t="s">
        <v>132</v>
      </c>
      <c r="J51" s="9">
        <v>5</v>
      </c>
      <c r="K51" s="9">
        <v>1</v>
      </c>
      <c r="L51" s="9">
        <v>1</v>
      </c>
      <c r="M51" s="9">
        <v>2</v>
      </c>
      <c r="N51" s="9">
        <v>1</v>
      </c>
      <c r="O51" s="9">
        <v>4</v>
      </c>
      <c r="P51" s="9">
        <v>3</v>
      </c>
      <c r="Q51" s="9">
        <v>10</v>
      </c>
      <c r="R51" s="9">
        <v>12</v>
      </c>
      <c r="S51" s="4">
        <f t="shared" si="0"/>
        <v>39</v>
      </c>
      <c r="T51" s="55">
        <v>164</v>
      </c>
      <c r="U51" s="55">
        <f t="shared" si="1"/>
        <v>6396</v>
      </c>
      <c r="V51" s="184"/>
    </row>
    <row r="52" spans="1:22" ht="30">
      <c r="A52" s="183"/>
      <c r="B52" s="182"/>
      <c r="C52" s="8">
        <v>50</v>
      </c>
      <c r="D52" s="46" t="s">
        <v>279</v>
      </c>
      <c r="E52" s="5" t="s">
        <v>421</v>
      </c>
      <c r="F52" s="12" t="s">
        <v>280</v>
      </c>
      <c r="G52" s="15" t="s">
        <v>281</v>
      </c>
      <c r="H52" s="16" t="s">
        <v>282</v>
      </c>
      <c r="I52" s="16" t="s">
        <v>8</v>
      </c>
      <c r="J52" s="9"/>
      <c r="K52" s="9"/>
      <c r="L52" s="9"/>
      <c r="M52" s="9"/>
      <c r="N52" s="9"/>
      <c r="O52" s="9"/>
      <c r="P52" s="9"/>
      <c r="Q52" s="9">
        <v>1</v>
      </c>
      <c r="R52" s="12">
        <v>1</v>
      </c>
      <c r="S52" s="4">
        <f t="shared" si="0"/>
        <v>2</v>
      </c>
      <c r="T52" s="55">
        <v>46</v>
      </c>
      <c r="U52" s="55">
        <f t="shared" si="1"/>
        <v>92</v>
      </c>
      <c r="V52" s="184"/>
    </row>
    <row r="53" spans="1:22" ht="30">
      <c r="A53" s="183"/>
      <c r="B53" s="182"/>
      <c r="C53" s="8">
        <v>51</v>
      </c>
      <c r="D53" s="46" t="s">
        <v>283</v>
      </c>
      <c r="E53" s="5" t="s">
        <v>421</v>
      </c>
      <c r="F53" s="12" t="s">
        <v>280</v>
      </c>
      <c r="G53" s="15" t="s">
        <v>281</v>
      </c>
      <c r="H53" s="16" t="s">
        <v>282</v>
      </c>
      <c r="I53" s="16" t="s">
        <v>8</v>
      </c>
      <c r="J53" s="11"/>
      <c r="K53" s="11"/>
      <c r="L53" s="11"/>
      <c r="M53" s="11"/>
      <c r="N53" s="11"/>
      <c r="O53" s="11"/>
      <c r="P53" s="11"/>
      <c r="Q53" s="11">
        <v>1</v>
      </c>
      <c r="R53" s="12">
        <v>1</v>
      </c>
      <c r="S53" s="4">
        <f t="shared" si="0"/>
        <v>2</v>
      </c>
      <c r="T53" s="55">
        <v>57.3</v>
      </c>
      <c r="U53" s="55">
        <f t="shared" si="1"/>
        <v>114.6</v>
      </c>
      <c r="V53" s="184"/>
    </row>
    <row r="54" spans="1:22" ht="32.25" customHeight="1">
      <c r="A54" s="179">
        <v>6</v>
      </c>
      <c r="B54" s="178" t="s">
        <v>452</v>
      </c>
      <c r="C54" s="71">
        <v>52</v>
      </c>
      <c r="D54" s="72" t="s">
        <v>184</v>
      </c>
      <c r="E54" s="73" t="s">
        <v>395</v>
      </c>
      <c r="F54" s="73" t="s">
        <v>13</v>
      </c>
      <c r="G54" s="74" t="s">
        <v>185</v>
      </c>
      <c r="H54" s="75" t="s">
        <v>186</v>
      </c>
      <c r="I54" s="75" t="s">
        <v>45</v>
      </c>
      <c r="J54" s="76"/>
      <c r="K54" s="76"/>
      <c r="L54" s="76">
        <v>6</v>
      </c>
      <c r="M54" s="76">
        <v>3</v>
      </c>
      <c r="N54" s="76">
        <v>3</v>
      </c>
      <c r="O54" s="76">
        <v>2</v>
      </c>
      <c r="P54" s="76">
        <v>10</v>
      </c>
      <c r="Q54" s="76">
        <v>3</v>
      </c>
      <c r="R54" s="76">
        <v>3</v>
      </c>
      <c r="S54" s="75">
        <f t="shared" si="0"/>
        <v>30</v>
      </c>
      <c r="T54" s="70">
        <v>2.52</v>
      </c>
      <c r="U54" s="70">
        <f t="shared" si="1"/>
        <v>75.599999999999994</v>
      </c>
      <c r="V54" s="180">
        <f>SUM(U54:U78)</f>
        <v>14598.81</v>
      </c>
    </row>
    <row r="55" spans="1:22" ht="26.25" customHeight="1">
      <c r="A55" s="179"/>
      <c r="B55" s="178"/>
      <c r="C55" s="71">
        <v>53</v>
      </c>
      <c r="D55" s="72" t="s">
        <v>187</v>
      </c>
      <c r="E55" s="73" t="s">
        <v>395</v>
      </c>
      <c r="F55" s="73" t="s">
        <v>13</v>
      </c>
      <c r="G55" s="74" t="s">
        <v>185</v>
      </c>
      <c r="H55" s="75" t="s">
        <v>188</v>
      </c>
      <c r="I55" s="75" t="s">
        <v>45</v>
      </c>
      <c r="J55" s="76"/>
      <c r="K55" s="76"/>
      <c r="L55" s="76">
        <v>6</v>
      </c>
      <c r="M55" s="76">
        <v>3</v>
      </c>
      <c r="N55" s="76">
        <v>3</v>
      </c>
      <c r="O55" s="76">
        <v>4</v>
      </c>
      <c r="P55" s="76">
        <v>10</v>
      </c>
      <c r="Q55" s="76">
        <v>3</v>
      </c>
      <c r="R55" s="76">
        <v>13</v>
      </c>
      <c r="S55" s="75">
        <f t="shared" si="0"/>
        <v>42</v>
      </c>
      <c r="T55" s="70">
        <v>4.33</v>
      </c>
      <c r="U55" s="70">
        <f t="shared" si="1"/>
        <v>181.86</v>
      </c>
      <c r="V55" s="180"/>
    </row>
    <row r="56" spans="1:22" ht="27" customHeight="1">
      <c r="A56" s="179"/>
      <c r="B56" s="178"/>
      <c r="C56" s="71">
        <v>54</v>
      </c>
      <c r="D56" s="72" t="s">
        <v>189</v>
      </c>
      <c r="E56" s="73" t="s">
        <v>395</v>
      </c>
      <c r="F56" s="73" t="s">
        <v>13</v>
      </c>
      <c r="G56" s="74" t="s">
        <v>185</v>
      </c>
      <c r="H56" s="75" t="s">
        <v>190</v>
      </c>
      <c r="I56" s="75" t="s">
        <v>45</v>
      </c>
      <c r="J56" s="76"/>
      <c r="K56" s="76"/>
      <c r="L56" s="76">
        <v>6</v>
      </c>
      <c r="M56" s="76">
        <v>3</v>
      </c>
      <c r="N56" s="76">
        <v>3</v>
      </c>
      <c r="O56" s="76">
        <v>6</v>
      </c>
      <c r="P56" s="76">
        <v>10</v>
      </c>
      <c r="Q56" s="76">
        <v>3</v>
      </c>
      <c r="R56" s="76">
        <v>13</v>
      </c>
      <c r="S56" s="75">
        <f t="shared" si="0"/>
        <v>44</v>
      </c>
      <c r="T56" s="70">
        <v>4.7300000000000004</v>
      </c>
      <c r="U56" s="70">
        <f t="shared" si="1"/>
        <v>208.12</v>
      </c>
      <c r="V56" s="180"/>
    </row>
    <row r="57" spans="1:22" ht="26.25" customHeight="1">
      <c r="A57" s="179"/>
      <c r="B57" s="178"/>
      <c r="C57" s="71">
        <v>55</v>
      </c>
      <c r="D57" s="72" t="s">
        <v>191</v>
      </c>
      <c r="E57" s="73" t="s">
        <v>395</v>
      </c>
      <c r="F57" s="73" t="s">
        <v>13</v>
      </c>
      <c r="G57" s="74" t="s">
        <v>185</v>
      </c>
      <c r="H57" s="75" t="s">
        <v>192</v>
      </c>
      <c r="I57" s="75" t="s">
        <v>45</v>
      </c>
      <c r="J57" s="76"/>
      <c r="K57" s="76"/>
      <c r="L57" s="76">
        <v>6</v>
      </c>
      <c r="M57" s="76">
        <v>5</v>
      </c>
      <c r="N57" s="76"/>
      <c r="O57" s="76">
        <v>6</v>
      </c>
      <c r="P57" s="76">
        <v>10</v>
      </c>
      <c r="Q57" s="76">
        <v>3</v>
      </c>
      <c r="R57" s="76">
        <v>8</v>
      </c>
      <c r="S57" s="75">
        <f t="shared" si="0"/>
        <v>38</v>
      </c>
      <c r="T57" s="70">
        <v>10.56</v>
      </c>
      <c r="U57" s="70">
        <f t="shared" si="1"/>
        <v>401.28000000000003</v>
      </c>
      <c r="V57" s="180"/>
    </row>
    <row r="58" spans="1:22" ht="26.25" customHeight="1">
      <c r="A58" s="179"/>
      <c r="B58" s="178"/>
      <c r="C58" s="71">
        <v>56</v>
      </c>
      <c r="D58" s="72" t="s">
        <v>193</v>
      </c>
      <c r="E58" s="73" t="s">
        <v>395</v>
      </c>
      <c r="F58" s="73" t="s">
        <v>13</v>
      </c>
      <c r="G58" s="74" t="s">
        <v>185</v>
      </c>
      <c r="H58" s="75" t="s">
        <v>194</v>
      </c>
      <c r="I58" s="75" t="s">
        <v>45</v>
      </c>
      <c r="J58" s="76"/>
      <c r="K58" s="76"/>
      <c r="L58" s="76">
        <v>6</v>
      </c>
      <c r="M58" s="76">
        <v>5</v>
      </c>
      <c r="N58" s="76"/>
      <c r="O58" s="76">
        <v>6</v>
      </c>
      <c r="P58" s="76">
        <v>10</v>
      </c>
      <c r="Q58" s="76">
        <v>3</v>
      </c>
      <c r="R58" s="76">
        <v>3</v>
      </c>
      <c r="S58" s="75">
        <f t="shared" si="0"/>
        <v>33</v>
      </c>
      <c r="T58" s="70">
        <v>8.99</v>
      </c>
      <c r="U58" s="70">
        <f t="shared" si="1"/>
        <v>296.67</v>
      </c>
      <c r="V58" s="180"/>
    </row>
    <row r="59" spans="1:22" ht="27" customHeight="1">
      <c r="A59" s="179"/>
      <c r="B59" s="178"/>
      <c r="C59" s="71">
        <v>57</v>
      </c>
      <c r="D59" s="72" t="s">
        <v>195</v>
      </c>
      <c r="E59" s="73" t="s">
        <v>395</v>
      </c>
      <c r="F59" s="73" t="s">
        <v>13</v>
      </c>
      <c r="G59" s="74" t="s">
        <v>185</v>
      </c>
      <c r="H59" s="75" t="s">
        <v>196</v>
      </c>
      <c r="I59" s="75" t="s">
        <v>45</v>
      </c>
      <c r="J59" s="76"/>
      <c r="K59" s="76"/>
      <c r="L59" s="76">
        <v>6</v>
      </c>
      <c r="M59" s="76">
        <v>4</v>
      </c>
      <c r="N59" s="76"/>
      <c r="O59" s="76">
        <v>2</v>
      </c>
      <c r="P59" s="76">
        <v>10</v>
      </c>
      <c r="Q59" s="76">
        <v>3</v>
      </c>
      <c r="R59" s="76">
        <v>3</v>
      </c>
      <c r="S59" s="75">
        <f t="shared" si="0"/>
        <v>28</v>
      </c>
      <c r="T59" s="70">
        <v>4.88</v>
      </c>
      <c r="U59" s="70">
        <f t="shared" si="1"/>
        <v>136.63999999999999</v>
      </c>
      <c r="V59" s="180"/>
    </row>
    <row r="60" spans="1:22" ht="26.25" customHeight="1">
      <c r="A60" s="179"/>
      <c r="B60" s="178"/>
      <c r="C60" s="71">
        <v>58</v>
      </c>
      <c r="D60" s="72" t="s">
        <v>197</v>
      </c>
      <c r="E60" s="73" t="s">
        <v>395</v>
      </c>
      <c r="F60" s="73" t="s">
        <v>13</v>
      </c>
      <c r="G60" s="74" t="s">
        <v>185</v>
      </c>
      <c r="H60" s="75" t="s">
        <v>198</v>
      </c>
      <c r="I60" s="75" t="s">
        <v>45</v>
      </c>
      <c r="J60" s="76"/>
      <c r="K60" s="76"/>
      <c r="L60" s="76">
        <v>6</v>
      </c>
      <c r="M60" s="76">
        <v>4</v>
      </c>
      <c r="N60" s="76"/>
      <c r="O60" s="76">
        <v>4</v>
      </c>
      <c r="P60" s="76">
        <v>10</v>
      </c>
      <c r="Q60" s="76">
        <v>3</v>
      </c>
      <c r="R60" s="76">
        <v>8</v>
      </c>
      <c r="S60" s="75">
        <f t="shared" si="0"/>
        <v>35</v>
      </c>
      <c r="T60" s="70">
        <v>5.52</v>
      </c>
      <c r="U60" s="70">
        <f t="shared" si="1"/>
        <v>193.2</v>
      </c>
      <c r="V60" s="180"/>
    </row>
    <row r="61" spans="1:22" ht="26.25" customHeight="1">
      <c r="A61" s="179"/>
      <c r="B61" s="178"/>
      <c r="C61" s="71">
        <v>59</v>
      </c>
      <c r="D61" s="72" t="s">
        <v>199</v>
      </c>
      <c r="E61" s="73" t="s">
        <v>395</v>
      </c>
      <c r="F61" s="73" t="s">
        <v>13</v>
      </c>
      <c r="G61" s="74" t="s">
        <v>185</v>
      </c>
      <c r="H61" s="75" t="s">
        <v>200</v>
      </c>
      <c r="I61" s="75" t="s">
        <v>45</v>
      </c>
      <c r="J61" s="76"/>
      <c r="K61" s="76"/>
      <c r="L61" s="76">
        <v>6</v>
      </c>
      <c r="M61" s="76">
        <v>5</v>
      </c>
      <c r="N61" s="76"/>
      <c r="O61" s="76">
        <v>6</v>
      </c>
      <c r="P61" s="76">
        <v>10</v>
      </c>
      <c r="Q61" s="76">
        <v>3</v>
      </c>
      <c r="R61" s="76">
        <v>8</v>
      </c>
      <c r="S61" s="75">
        <f t="shared" si="0"/>
        <v>38</v>
      </c>
      <c r="T61" s="70">
        <v>5.2</v>
      </c>
      <c r="U61" s="70">
        <f t="shared" si="1"/>
        <v>197.6</v>
      </c>
      <c r="V61" s="180"/>
    </row>
    <row r="62" spans="1:22" ht="33.75" customHeight="1">
      <c r="A62" s="179"/>
      <c r="B62" s="178"/>
      <c r="C62" s="71">
        <v>60</v>
      </c>
      <c r="D62" s="72" t="s">
        <v>201</v>
      </c>
      <c r="E62" s="73" t="s">
        <v>395</v>
      </c>
      <c r="F62" s="73" t="s">
        <v>13</v>
      </c>
      <c r="G62" s="74" t="s">
        <v>185</v>
      </c>
      <c r="H62" s="75" t="s">
        <v>202</v>
      </c>
      <c r="I62" s="75" t="s">
        <v>45</v>
      </c>
      <c r="J62" s="76"/>
      <c r="K62" s="76"/>
      <c r="L62" s="76">
        <v>6</v>
      </c>
      <c r="M62" s="76">
        <v>5</v>
      </c>
      <c r="N62" s="76"/>
      <c r="O62" s="76">
        <v>6</v>
      </c>
      <c r="P62" s="76">
        <v>10</v>
      </c>
      <c r="Q62" s="76">
        <v>3</v>
      </c>
      <c r="R62" s="76">
        <v>8</v>
      </c>
      <c r="S62" s="75">
        <f t="shared" si="0"/>
        <v>38</v>
      </c>
      <c r="T62" s="70">
        <v>5.95</v>
      </c>
      <c r="U62" s="70">
        <f t="shared" si="1"/>
        <v>226.1</v>
      </c>
      <c r="V62" s="180"/>
    </row>
    <row r="63" spans="1:22" ht="26.25" customHeight="1">
      <c r="A63" s="179"/>
      <c r="B63" s="178"/>
      <c r="C63" s="71">
        <v>61</v>
      </c>
      <c r="D63" s="72" t="s">
        <v>203</v>
      </c>
      <c r="E63" s="73" t="s">
        <v>395</v>
      </c>
      <c r="F63" s="73" t="s">
        <v>13</v>
      </c>
      <c r="G63" s="74" t="s">
        <v>185</v>
      </c>
      <c r="H63" s="75" t="s">
        <v>204</v>
      </c>
      <c r="I63" s="75" t="s">
        <v>45</v>
      </c>
      <c r="J63" s="76"/>
      <c r="K63" s="76"/>
      <c r="L63" s="76">
        <v>6</v>
      </c>
      <c r="M63" s="76">
        <v>6</v>
      </c>
      <c r="N63" s="76"/>
      <c r="O63" s="76">
        <v>8</v>
      </c>
      <c r="P63" s="76">
        <v>10</v>
      </c>
      <c r="Q63" s="76">
        <v>3</v>
      </c>
      <c r="R63" s="76">
        <v>8</v>
      </c>
      <c r="S63" s="75">
        <f t="shared" si="0"/>
        <v>41</v>
      </c>
      <c r="T63" s="70">
        <v>8.75</v>
      </c>
      <c r="U63" s="70">
        <f t="shared" si="1"/>
        <v>358.75</v>
      </c>
      <c r="V63" s="180"/>
    </row>
    <row r="64" spans="1:22" ht="30">
      <c r="A64" s="179"/>
      <c r="B64" s="178"/>
      <c r="C64" s="71">
        <v>62</v>
      </c>
      <c r="D64" s="72" t="s">
        <v>376</v>
      </c>
      <c r="E64" s="73" t="s">
        <v>389</v>
      </c>
      <c r="F64" s="73" t="s">
        <v>375</v>
      </c>
      <c r="G64" s="74" t="s">
        <v>14</v>
      </c>
      <c r="H64" s="75" t="s">
        <v>15</v>
      </c>
      <c r="I64" s="75" t="s">
        <v>8</v>
      </c>
      <c r="J64" s="76">
        <v>2</v>
      </c>
      <c r="K64" s="76"/>
      <c r="L64" s="76">
        <v>5</v>
      </c>
      <c r="M64" s="76">
        <v>15</v>
      </c>
      <c r="N64" s="76"/>
      <c r="O64" s="76">
        <v>2</v>
      </c>
      <c r="P64" s="76">
        <v>5</v>
      </c>
      <c r="Q64" s="76">
        <v>2</v>
      </c>
      <c r="R64" s="76">
        <v>2</v>
      </c>
      <c r="S64" s="75">
        <f t="shared" si="0"/>
        <v>33</v>
      </c>
      <c r="T64" s="70">
        <v>15.53</v>
      </c>
      <c r="U64" s="70">
        <f t="shared" si="1"/>
        <v>512.49</v>
      </c>
      <c r="V64" s="180"/>
    </row>
    <row r="65" spans="1:22" ht="63" customHeight="1">
      <c r="A65" s="179"/>
      <c r="B65" s="178"/>
      <c r="C65" s="71">
        <v>63</v>
      </c>
      <c r="D65" s="72" t="s">
        <v>271</v>
      </c>
      <c r="E65" s="73" t="s">
        <v>389</v>
      </c>
      <c r="F65" s="73" t="s">
        <v>13</v>
      </c>
      <c r="G65" s="74" t="s">
        <v>88</v>
      </c>
      <c r="H65" s="75" t="s">
        <v>96</v>
      </c>
      <c r="I65" s="75" t="s">
        <v>45</v>
      </c>
      <c r="J65" s="76"/>
      <c r="K65" s="76">
        <v>1</v>
      </c>
      <c r="L65" s="76">
        <v>1</v>
      </c>
      <c r="M65" s="76">
        <v>2</v>
      </c>
      <c r="N65" s="76">
        <v>1</v>
      </c>
      <c r="O65" s="76">
        <v>0</v>
      </c>
      <c r="P65" s="76">
        <v>2</v>
      </c>
      <c r="Q65" s="76">
        <v>1</v>
      </c>
      <c r="R65" s="76">
        <v>1</v>
      </c>
      <c r="S65" s="75">
        <f t="shared" si="0"/>
        <v>9</v>
      </c>
      <c r="T65" s="70">
        <v>41.79</v>
      </c>
      <c r="U65" s="70">
        <f t="shared" si="1"/>
        <v>376.11</v>
      </c>
      <c r="V65" s="180"/>
    </row>
    <row r="66" spans="1:22" ht="30">
      <c r="A66" s="179"/>
      <c r="B66" s="178"/>
      <c r="C66" s="71">
        <v>64</v>
      </c>
      <c r="D66" s="72" t="s">
        <v>277</v>
      </c>
      <c r="E66" s="73" t="s">
        <v>422</v>
      </c>
      <c r="F66" s="73" t="s">
        <v>278</v>
      </c>
      <c r="G66" s="74" t="s">
        <v>16</v>
      </c>
      <c r="H66" s="75" t="s">
        <v>17</v>
      </c>
      <c r="I66" s="75" t="s">
        <v>8</v>
      </c>
      <c r="J66" s="76">
        <v>2</v>
      </c>
      <c r="K66" s="76"/>
      <c r="L66" s="76">
        <v>1</v>
      </c>
      <c r="M66" s="76">
        <v>20</v>
      </c>
      <c r="N66" s="76">
        <v>1</v>
      </c>
      <c r="O66" s="76">
        <v>2</v>
      </c>
      <c r="P66" s="76">
        <v>3</v>
      </c>
      <c r="Q66" s="76">
        <v>10</v>
      </c>
      <c r="R66" s="76">
        <v>50</v>
      </c>
      <c r="S66" s="75">
        <f t="shared" si="0"/>
        <v>89</v>
      </c>
      <c r="T66" s="70">
        <v>8.35</v>
      </c>
      <c r="U66" s="70">
        <f t="shared" si="1"/>
        <v>743.15</v>
      </c>
      <c r="V66" s="180"/>
    </row>
    <row r="67" spans="1:22" ht="30">
      <c r="A67" s="179"/>
      <c r="B67" s="178"/>
      <c r="C67" s="71">
        <v>65</v>
      </c>
      <c r="D67" s="72" t="s">
        <v>276</v>
      </c>
      <c r="E67" s="73" t="s">
        <v>422</v>
      </c>
      <c r="F67" s="73" t="s">
        <v>278</v>
      </c>
      <c r="G67" s="74" t="s">
        <v>16</v>
      </c>
      <c r="H67" s="75" t="s">
        <v>17</v>
      </c>
      <c r="I67" s="75" t="s">
        <v>8</v>
      </c>
      <c r="J67" s="76">
        <v>2</v>
      </c>
      <c r="K67" s="76"/>
      <c r="L67" s="76">
        <v>1</v>
      </c>
      <c r="M67" s="76">
        <v>20</v>
      </c>
      <c r="N67" s="76">
        <v>1</v>
      </c>
      <c r="O67" s="76">
        <v>1</v>
      </c>
      <c r="P67" s="76">
        <v>3</v>
      </c>
      <c r="Q67" s="76">
        <v>10</v>
      </c>
      <c r="R67" s="76">
        <v>1</v>
      </c>
      <c r="S67" s="75">
        <f t="shared" ref="S67:S130" si="2">SUM(J67:R67)</f>
        <v>39</v>
      </c>
      <c r="T67" s="70">
        <v>12.61</v>
      </c>
      <c r="U67" s="70">
        <f t="shared" ref="U67:U130" si="3">S67*T67</f>
        <v>491.78999999999996</v>
      </c>
      <c r="V67" s="180"/>
    </row>
    <row r="68" spans="1:22" ht="27" customHeight="1">
      <c r="A68" s="179"/>
      <c r="B68" s="178"/>
      <c r="C68" s="71">
        <v>66</v>
      </c>
      <c r="D68" s="72" t="s">
        <v>18</v>
      </c>
      <c r="E68" s="73" t="s">
        <v>389</v>
      </c>
      <c r="F68" s="73" t="s">
        <v>19</v>
      </c>
      <c r="G68" s="74" t="s">
        <v>16</v>
      </c>
      <c r="H68" s="75" t="s">
        <v>20</v>
      </c>
      <c r="I68" s="75" t="s">
        <v>8</v>
      </c>
      <c r="J68" s="76"/>
      <c r="K68" s="76"/>
      <c r="L68" s="76">
        <v>0</v>
      </c>
      <c r="M68" s="76">
        <v>20</v>
      </c>
      <c r="N68" s="76">
        <v>5</v>
      </c>
      <c r="O68" s="76">
        <v>20</v>
      </c>
      <c r="P68" s="76"/>
      <c r="Q68" s="76">
        <v>50</v>
      </c>
      <c r="R68" s="76">
        <v>50</v>
      </c>
      <c r="S68" s="75">
        <f t="shared" si="2"/>
        <v>145</v>
      </c>
      <c r="T68" s="70">
        <v>6.54</v>
      </c>
      <c r="U68" s="70">
        <f t="shared" si="3"/>
        <v>948.3</v>
      </c>
      <c r="V68" s="180"/>
    </row>
    <row r="69" spans="1:22" ht="26.25" customHeight="1">
      <c r="A69" s="179"/>
      <c r="B69" s="178"/>
      <c r="C69" s="71">
        <v>67</v>
      </c>
      <c r="D69" s="72" t="s">
        <v>21</v>
      </c>
      <c r="E69" s="73" t="s">
        <v>400</v>
      </c>
      <c r="F69" s="73" t="s">
        <v>10</v>
      </c>
      <c r="G69" s="74" t="s">
        <v>16</v>
      </c>
      <c r="H69" s="75" t="s">
        <v>22</v>
      </c>
      <c r="I69" s="75" t="s">
        <v>8</v>
      </c>
      <c r="J69" s="76"/>
      <c r="K69" s="76"/>
      <c r="L69" s="76">
        <v>1</v>
      </c>
      <c r="M69" s="76">
        <v>6</v>
      </c>
      <c r="N69" s="76"/>
      <c r="O69" s="76">
        <v>2</v>
      </c>
      <c r="P69" s="76">
        <v>10</v>
      </c>
      <c r="Q69" s="76">
        <v>6</v>
      </c>
      <c r="R69" s="76">
        <v>6</v>
      </c>
      <c r="S69" s="75">
        <f t="shared" si="2"/>
        <v>31</v>
      </c>
      <c r="T69" s="70">
        <v>44.39</v>
      </c>
      <c r="U69" s="70">
        <f t="shared" si="3"/>
        <v>1376.09</v>
      </c>
      <c r="V69" s="180"/>
    </row>
    <row r="70" spans="1:22" ht="30">
      <c r="A70" s="179"/>
      <c r="B70" s="178"/>
      <c r="C70" s="71">
        <v>68</v>
      </c>
      <c r="D70" s="72" t="s">
        <v>23</v>
      </c>
      <c r="E70" s="73" t="s">
        <v>400</v>
      </c>
      <c r="F70" s="73" t="s">
        <v>10</v>
      </c>
      <c r="G70" s="74" t="s">
        <v>16</v>
      </c>
      <c r="H70" s="75" t="s">
        <v>24</v>
      </c>
      <c r="I70" s="75" t="s">
        <v>8</v>
      </c>
      <c r="J70" s="76"/>
      <c r="K70" s="76"/>
      <c r="L70" s="76">
        <v>1</v>
      </c>
      <c r="M70" s="76">
        <v>6</v>
      </c>
      <c r="N70" s="76"/>
      <c r="O70" s="76">
        <v>2</v>
      </c>
      <c r="P70" s="76">
        <v>10</v>
      </c>
      <c r="Q70" s="76">
        <v>6</v>
      </c>
      <c r="R70" s="76">
        <v>6</v>
      </c>
      <c r="S70" s="75">
        <f t="shared" si="2"/>
        <v>31</v>
      </c>
      <c r="T70" s="70">
        <v>31.3</v>
      </c>
      <c r="U70" s="70">
        <f t="shared" si="3"/>
        <v>970.30000000000007</v>
      </c>
      <c r="V70" s="180"/>
    </row>
    <row r="71" spans="1:22" ht="30">
      <c r="A71" s="179"/>
      <c r="B71" s="178"/>
      <c r="C71" s="71">
        <v>69</v>
      </c>
      <c r="D71" s="72" t="s">
        <v>25</v>
      </c>
      <c r="E71" s="73" t="s">
        <v>400</v>
      </c>
      <c r="F71" s="73" t="s">
        <v>10</v>
      </c>
      <c r="G71" s="74" t="s">
        <v>16</v>
      </c>
      <c r="H71" s="75" t="s">
        <v>26</v>
      </c>
      <c r="I71" s="75" t="s">
        <v>8</v>
      </c>
      <c r="J71" s="76"/>
      <c r="K71" s="76"/>
      <c r="L71" s="76">
        <v>1</v>
      </c>
      <c r="M71" s="76">
        <v>8</v>
      </c>
      <c r="N71" s="76">
        <v>1</v>
      </c>
      <c r="O71" s="76">
        <v>2</v>
      </c>
      <c r="P71" s="76">
        <v>10</v>
      </c>
      <c r="Q71" s="76">
        <v>8</v>
      </c>
      <c r="R71" s="76">
        <v>11</v>
      </c>
      <c r="S71" s="75">
        <f t="shared" si="2"/>
        <v>41</v>
      </c>
      <c r="T71" s="70">
        <v>26.73</v>
      </c>
      <c r="U71" s="70">
        <f t="shared" si="3"/>
        <v>1095.93</v>
      </c>
      <c r="V71" s="180"/>
    </row>
    <row r="72" spans="1:22" ht="45">
      <c r="A72" s="179"/>
      <c r="B72" s="178"/>
      <c r="C72" s="71">
        <v>70</v>
      </c>
      <c r="D72" s="72" t="s">
        <v>267</v>
      </c>
      <c r="E72" s="73" t="s">
        <v>389</v>
      </c>
      <c r="F72" s="73" t="s">
        <v>10</v>
      </c>
      <c r="G72" s="74" t="s">
        <v>16</v>
      </c>
      <c r="H72" s="75" t="s">
        <v>27</v>
      </c>
      <c r="I72" s="75" t="s">
        <v>8</v>
      </c>
      <c r="J72" s="76"/>
      <c r="K72" s="76"/>
      <c r="L72" s="76">
        <v>1</v>
      </c>
      <c r="M72" s="76">
        <v>10</v>
      </c>
      <c r="N72" s="76"/>
      <c r="O72" s="76">
        <v>2</v>
      </c>
      <c r="P72" s="76">
        <v>10</v>
      </c>
      <c r="Q72" s="76">
        <v>6</v>
      </c>
      <c r="R72" s="76">
        <v>6</v>
      </c>
      <c r="S72" s="75">
        <f t="shared" si="2"/>
        <v>35</v>
      </c>
      <c r="T72" s="70">
        <v>32.33</v>
      </c>
      <c r="U72" s="70">
        <f t="shared" si="3"/>
        <v>1131.55</v>
      </c>
      <c r="V72" s="180"/>
    </row>
    <row r="73" spans="1:22" ht="45">
      <c r="A73" s="179"/>
      <c r="B73" s="178"/>
      <c r="C73" s="71">
        <v>71</v>
      </c>
      <c r="D73" s="72" t="s">
        <v>268</v>
      </c>
      <c r="E73" s="73" t="s">
        <v>389</v>
      </c>
      <c r="F73" s="73" t="s">
        <v>10</v>
      </c>
      <c r="G73" s="74" t="s">
        <v>16</v>
      </c>
      <c r="H73" s="75" t="s">
        <v>27</v>
      </c>
      <c r="I73" s="75" t="s">
        <v>8</v>
      </c>
      <c r="J73" s="76"/>
      <c r="K73" s="76"/>
      <c r="L73" s="76">
        <v>1</v>
      </c>
      <c r="M73" s="76">
        <v>10</v>
      </c>
      <c r="N73" s="76"/>
      <c r="O73" s="76">
        <v>2</v>
      </c>
      <c r="P73" s="76">
        <v>10</v>
      </c>
      <c r="Q73" s="76">
        <v>10</v>
      </c>
      <c r="R73" s="76">
        <v>11</v>
      </c>
      <c r="S73" s="75">
        <f t="shared" si="2"/>
        <v>44</v>
      </c>
      <c r="T73" s="70">
        <v>29.33</v>
      </c>
      <c r="U73" s="70">
        <f t="shared" si="3"/>
        <v>1290.52</v>
      </c>
      <c r="V73" s="180"/>
    </row>
    <row r="74" spans="1:22" ht="27" customHeight="1">
      <c r="A74" s="179"/>
      <c r="B74" s="178"/>
      <c r="C74" s="71">
        <v>72</v>
      </c>
      <c r="D74" s="72" t="s">
        <v>205</v>
      </c>
      <c r="E74" s="73" t="s">
        <v>395</v>
      </c>
      <c r="F74" s="73" t="s">
        <v>13</v>
      </c>
      <c r="G74" s="74">
        <v>2802</v>
      </c>
      <c r="H74" s="75" t="s">
        <v>206</v>
      </c>
      <c r="I74" s="75" t="s">
        <v>45</v>
      </c>
      <c r="J74" s="76">
        <v>50</v>
      </c>
      <c r="K74" s="76"/>
      <c r="L74" s="76">
        <v>5</v>
      </c>
      <c r="M74" s="76">
        <v>30</v>
      </c>
      <c r="N74" s="76"/>
      <c r="O74" s="76">
        <v>2</v>
      </c>
      <c r="P74" s="76">
        <v>5</v>
      </c>
      <c r="Q74" s="76">
        <v>3</v>
      </c>
      <c r="R74" s="76">
        <v>1</v>
      </c>
      <c r="S74" s="75">
        <f t="shared" si="2"/>
        <v>96</v>
      </c>
      <c r="T74" s="70">
        <v>2.0499999999999998</v>
      </c>
      <c r="U74" s="70">
        <f t="shared" si="3"/>
        <v>196.79999999999998</v>
      </c>
      <c r="V74" s="180"/>
    </row>
    <row r="75" spans="1:22" ht="30">
      <c r="A75" s="179"/>
      <c r="B75" s="178"/>
      <c r="C75" s="71">
        <v>73</v>
      </c>
      <c r="D75" s="72" t="s">
        <v>207</v>
      </c>
      <c r="E75" s="73" t="s">
        <v>395</v>
      </c>
      <c r="F75" s="75" t="s">
        <v>13</v>
      </c>
      <c r="G75" s="74" t="s">
        <v>208</v>
      </c>
      <c r="H75" s="75" t="s">
        <v>209</v>
      </c>
      <c r="I75" s="75" t="s">
        <v>45</v>
      </c>
      <c r="J75" s="76">
        <v>20</v>
      </c>
      <c r="K75" s="76"/>
      <c r="L75" s="76">
        <v>5</v>
      </c>
      <c r="M75" s="76">
        <v>20</v>
      </c>
      <c r="N75" s="76"/>
      <c r="O75" s="76">
        <v>2</v>
      </c>
      <c r="P75" s="76">
        <v>5</v>
      </c>
      <c r="Q75" s="76">
        <v>3</v>
      </c>
      <c r="R75" s="76">
        <v>1</v>
      </c>
      <c r="S75" s="75">
        <f t="shared" si="2"/>
        <v>56</v>
      </c>
      <c r="T75" s="70">
        <v>10.64</v>
      </c>
      <c r="U75" s="70">
        <f t="shared" si="3"/>
        <v>595.84</v>
      </c>
      <c r="V75" s="180"/>
    </row>
    <row r="76" spans="1:22" ht="26.25" customHeight="1">
      <c r="A76" s="179"/>
      <c r="B76" s="178"/>
      <c r="C76" s="71">
        <v>74</v>
      </c>
      <c r="D76" s="72" t="s">
        <v>261</v>
      </c>
      <c r="E76" s="73" t="s">
        <v>395</v>
      </c>
      <c r="F76" s="75" t="s">
        <v>13</v>
      </c>
      <c r="G76" s="74" t="s">
        <v>208</v>
      </c>
      <c r="H76" s="75" t="s">
        <v>209</v>
      </c>
      <c r="I76" s="75" t="s">
        <v>45</v>
      </c>
      <c r="J76" s="76">
        <v>1</v>
      </c>
      <c r="K76" s="76"/>
      <c r="L76" s="76">
        <v>0</v>
      </c>
      <c r="M76" s="76">
        <v>20</v>
      </c>
      <c r="N76" s="76"/>
      <c r="O76" s="76">
        <v>2</v>
      </c>
      <c r="P76" s="76">
        <v>5</v>
      </c>
      <c r="Q76" s="76">
        <v>3</v>
      </c>
      <c r="R76" s="76">
        <v>1</v>
      </c>
      <c r="S76" s="75">
        <f t="shared" si="2"/>
        <v>32</v>
      </c>
      <c r="T76" s="70">
        <v>19.16</v>
      </c>
      <c r="U76" s="70">
        <f t="shared" si="3"/>
        <v>613.12</v>
      </c>
      <c r="V76" s="180"/>
    </row>
    <row r="77" spans="1:22" ht="30">
      <c r="A77" s="179"/>
      <c r="B77" s="178"/>
      <c r="C77" s="71">
        <v>75</v>
      </c>
      <c r="D77" s="72" t="s">
        <v>381</v>
      </c>
      <c r="E77" s="73" t="s">
        <v>423</v>
      </c>
      <c r="F77" s="73" t="s">
        <v>215</v>
      </c>
      <c r="G77" s="74" t="s">
        <v>216</v>
      </c>
      <c r="H77" s="75" t="s">
        <v>217</v>
      </c>
      <c r="I77" s="75" t="s">
        <v>45</v>
      </c>
      <c r="J77" s="76"/>
      <c r="K77" s="76"/>
      <c r="L77" s="76">
        <v>1</v>
      </c>
      <c r="M77" s="76">
        <v>3</v>
      </c>
      <c r="N77" s="76">
        <v>1</v>
      </c>
      <c r="O77" s="76">
        <v>4</v>
      </c>
      <c r="P77" s="76">
        <v>2</v>
      </c>
      <c r="Q77" s="76">
        <v>2</v>
      </c>
      <c r="R77" s="76">
        <v>4</v>
      </c>
      <c r="S77" s="75">
        <f t="shared" si="2"/>
        <v>17</v>
      </c>
      <c r="T77" s="70">
        <v>109</v>
      </c>
      <c r="U77" s="70">
        <f t="shared" si="3"/>
        <v>1853</v>
      </c>
      <c r="V77" s="180"/>
    </row>
    <row r="78" spans="1:22" ht="27" customHeight="1">
      <c r="A78" s="179"/>
      <c r="B78" s="178"/>
      <c r="C78" s="71">
        <v>76</v>
      </c>
      <c r="D78" s="102" t="s">
        <v>314</v>
      </c>
      <c r="E78" s="147" t="s">
        <v>389</v>
      </c>
      <c r="F78" s="79" t="s">
        <v>13</v>
      </c>
      <c r="G78" s="79" t="s">
        <v>16</v>
      </c>
      <c r="H78" s="79" t="s">
        <v>315</v>
      </c>
      <c r="I78" s="79" t="s">
        <v>8</v>
      </c>
      <c r="J78" s="80"/>
      <c r="K78" s="80"/>
      <c r="L78" s="80"/>
      <c r="M78" s="80"/>
      <c r="N78" s="80"/>
      <c r="O78" s="80"/>
      <c r="P78" s="80"/>
      <c r="Q78" s="80">
        <v>100</v>
      </c>
      <c r="R78" s="79">
        <v>100</v>
      </c>
      <c r="S78" s="75">
        <f t="shared" si="2"/>
        <v>200</v>
      </c>
      <c r="T78" s="70">
        <v>0.64</v>
      </c>
      <c r="U78" s="70">
        <f t="shared" si="3"/>
        <v>128</v>
      </c>
      <c r="V78" s="180"/>
    </row>
    <row r="79" spans="1:22" ht="75">
      <c r="A79" s="183">
        <v>7</v>
      </c>
      <c r="B79" s="182" t="s">
        <v>453</v>
      </c>
      <c r="C79" s="13">
        <v>77</v>
      </c>
      <c r="D79" s="43" t="s">
        <v>228</v>
      </c>
      <c r="E79" s="2" t="s">
        <v>424</v>
      </c>
      <c r="F79" s="2" t="s">
        <v>13</v>
      </c>
      <c r="G79" s="3" t="s">
        <v>229</v>
      </c>
      <c r="H79" s="4" t="s">
        <v>230</v>
      </c>
      <c r="I79" s="4" t="s">
        <v>136</v>
      </c>
      <c r="J79" s="9">
        <v>20</v>
      </c>
      <c r="K79" s="9"/>
      <c r="L79" s="9">
        <v>10</v>
      </c>
      <c r="M79" s="9">
        <v>16</v>
      </c>
      <c r="N79" s="9">
        <v>2</v>
      </c>
      <c r="O79" s="9">
        <v>4</v>
      </c>
      <c r="P79" s="9">
        <v>8</v>
      </c>
      <c r="Q79" s="9">
        <v>4</v>
      </c>
      <c r="R79" s="9">
        <v>6</v>
      </c>
      <c r="S79" s="4">
        <f t="shared" si="2"/>
        <v>70</v>
      </c>
      <c r="T79" s="55">
        <v>140.53</v>
      </c>
      <c r="U79" s="55">
        <f t="shared" si="3"/>
        <v>9837.1</v>
      </c>
      <c r="V79" s="184">
        <f>SUM(U79:U81)</f>
        <v>13189.85</v>
      </c>
    </row>
    <row r="80" spans="1:22" ht="30">
      <c r="A80" s="183"/>
      <c r="B80" s="182"/>
      <c r="C80" s="13">
        <v>78</v>
      </c>
      <c r="D80" s="43" t="s">
        <v>113</v>
      </c>
      <c r="E80" s="2" t="s">
        <v>425</v>
      </c>
      <c r="F80" s="2" t="s">
        <v>0</v>
      </c>
      <c r="G80" s="3" t="s">
        <v>114</v>
      </c>
      <c r="H80" s="4" t="s">
        <v>115</v>
      </c>
      <c r="I80" s="4" t="s">
        <v>54</v>
      </c>
      <c r="J80" s="9"/>
      <c r="K80" s="9"/>
      <c r="L80" s="9">
        <v>10</v>
      </c>
      <c r="M80" s="9">
        <v>16</v>
      </c>
      <c r="N80" s="9">
        <v>2</v>
      </c>
      <c r="O80" s="9">
        <v>8</v>
      </c>
      <c r="P80" s="9">
        <v>8</v>
      </c>
      <c r="Q80" s="9">
        <v>4</v>
      </c>
      <c r="R80" s="9">
        <v>3</v>
      </c>
      <c r="S80" s="4">
        <f t="shared" si="2"/>
        <v>51</v>
      </c>
      <c r="T80" s="55">
        <v>19.649999999999999</v>
      </c>
      <c r="U80" s="55">
        <f t="shared" si="3"/>
        <v>1002.15</v>
      </c>
      <c r="V80" s="184"/>
    </row>
    <row r="81" spans="1:22" ht="30">
      <c r="A81" s="183"/>
      <c r="B81" s="182"/>
      <c r="C81" s="13">
        <v>79</v>
      </c>
      <c r="D81" s="43" t="s">
        <v>116</v>
      </c>
      <c r="E81" s="2" t="s">
        <v>426</v>
      </c>
      <c r="F81" s="2" t="s">
        <v>0</v>
      </c>
      <c r="G81" s="3" t="s">
        <v>117</v>
      </c>
      <c r="H81" s="4" t="s">
        <v>118</v>
      </c>
      <c r="I81" s="4" t="s">
        <v>45</v>
      </c>
      <c r="J81" s="9"/>
      <c r="K81" s="9">
        <v>1</v>
      </c>
      <c r="L81" s="9">
        <v>1</v>
      </c>
      <c r="M81" s="9">
        <v>2</v>
      </c>
      <c r="N81" s="9"/>
      <c r="O81" s="9">
        <v>1</v>
      </c>
      <c r="P81" s="9">
        <v>1</v>
      </c>
      <c r="Q81" s="9">
        <v>2</v>
      </c>
      <c r="R81" s="9">
        <v>2</v>
      </c>
      <c r="S81" s="4">
        <f t="shared" si="2"/>
        <v>10</v>
      </c>
      <c r="T81" s="55">
        <v>235.06</v>
      </c>
      <c r="U81" s="55">
        <f t="shared" si="3"/>
        <v>2350.6</v>
      </c>
      <c r="V81" s="184"/>
    </row>
    <row r="82" spans="1:22" ht="30">
      <c r="A82" s="179">
        <v>8</v>
      </c>
      <c r="B82" s="178" t="s">
        <v>455</v>
      </c>
      <c r="C82" s="71">
        <v>80</v>
      </c>
      <c r="D82" s="72" t="s">
        <v>170</v>
      </c>
      <c r="E82" s="73" t="s">
        <v>427</v>
      </c>
      <c r="F82" s="75" t="s">
        <v>13</v>
      </c>
      <c r="G82" s="74" t="s">
        <v>40</v>
      </c>
      <c r="H82" s="75" t="s">
        <v>171</v>
      </c>
      <c r="I82" s="75" t="s">
        <v>8</v>
      </c>
      <c r="J82" s="76">
        <v>10</v>
      </c>
      <c r="K82" s="76"/>
      <c r="L82" s="76">
        <v>3</v>
      </c>
      <c r="M82" s="76">
        <v>10</v>
      </c>
      <c r="N82" s="76"/>
      <c r="O82" s="76">
        <v>2</v>
      </c>
      <c r="P82" s="76">
        <v>2</v>
      </c>
      <c r="Q82" s="76">
        <v>3</v>
      </c>
      <c r="R82" s="76">
        <v>2</v>
      </c>
      <c r="S82" s="75">
        <f t="shared" si="2"/>
        <v>32</v>
      </c>
      <c r="T82" s="70">
        <v>37.28</v>
      </c>
      <c r="U82" s="70">
        <f t="shared" si="3"/>
        <v>1192.96</v>
      </c>
      <c r="V82" s="180">
        <f>SUM(U82:U115)</f>
        <v>35195.12999999999</v>
      </c>
    </row>
    <row r="83" spans="1:22" ht="30">
      <c r="A83" s="179"/>
      <c r="B83" s="178"/>
      <c r="C83" s="71">
        <v>81</v>
      </c>
      <c r="D83" s="72" t="s">
        <v>235</v>
      </c>
      <c r="E83" s="73" t="s">
        <v>428</v>
      </c>
      <c r="F83" s="73" t="s">
        <v>13</v>
      </c>
      <c r="G83" s="74" t="s">
        <v>152</v>
      </c>
      <c r="H83" s="75" t="s">
        <v>153</v>
      </c>
      <c r="I83" s="75" t="s">
        <v>8</v>
      </c>
      <c r="J83" s="76"/>
      <c r="K83" s="76"/>
      <c r="L83" s="76">
        <v>10</v>
      </c>
      <c r="M83" s="76">
        <v>20</v>
      </c>
      <c r="N83" s="76"/>
      <c r="O83" s="76">
        <v>10</v>
      </c>
      <c r="P83" s="76">
        <v>10</v>
      </c>
      <c r="Q83" s="76">
        <v>5</v>
      </c>
      <c r="R83" s="76">
        <v>5</v>
      </c>
      <c r="S83" s="75">
        <f t="shared" si="2"/>
        <v>60</v>
      </c>
      <c r="T83" s="70">
        <v>7.62</v>
      </c>
      <c r="U83" s="70">
        <f t="shared" si="3"/>
        <v>457.2</v>
      </c>
      <c r="V83" s="180"/>
    </row>
    <row r="84" spans="1:22" ht="30">
      <c r="A84" s="179"/>
      <c r="B84" s="178"/>
      <c r="C84" s="71">
        <v>82</v>
      </c>
      <c r="D84" s="72" t="s">
        <v>247</v>
      </c>
      <c r="E84" s="73" t="s">
        <v>429</v>
      </c>
      <c r="F84" s="73" t="s">
        <v>13</v>
      </c>
      <c r="G84" s="74">
        <v>4605</v>
      </c>
      <c r="H84" s="75" t="s">
        <v>174</v>
      </c>
      <c r="I84" s="75" t="s">
        <v>8</v>
      </c>
      <c r="J84" s="76"/>
      <c r="K84" s="76"/>
      <c r="L84" s="76">
        <v>10</v>
      </c>
      <c r="M84" s="76">
        <v>20</v>
      </c>
      <c r="N84" s="76"/>
      <c r="O84" s="76">
        <v>10</v>
      </c>
      <c r="P84" s="76">
        <v>10</v>
      </c>
      <c r="Q84" s="76">
        <v>5</v>
      </c>
      <c r="R84" s="76">
        <v>1</v>
      </c>
      <c r="S84" s="75">
        <f t="shared" si="2"/>
        <v>56</v>
      </c>
      <c r="T84" s="70">
        <v>9.3800000000000008</v>
      </c>
      <c r="U84" s="70">
        <f t="shared" si="3"/>
        <v>525.28000000000009</v>
      </c>
      <c r="V84" s="180"/>
    </row>
    <row r="85" spans="1:22" ht="30">
      <c r="A85" s="179"/>
      <c r="B85" s="178"/>
      <c r="C85" s="71">
        <v>83</v>
      </c>
      <c r="D85" s="72" t="s">
        <v>236</v>
      </c>
      <c r="E85" s="73" t="s">
        <v>430</v>
      </c>
      <c r="F85" s="73" t="s">
        <v>13</v>
      </c>
      <c r="G85" s="74" t="s">
        <v>154</v>
      </c>
      <c r="H85" s="75" t="s">
        <v>155</v>
      </c>
      <c r="I85" s="75" t="s">
        <v>8</v>
      </c>
      <c r="J85" s="76"/>
      <c r="K85" s="76"/>
      <c r="L85" s="76">
        <v>10</v>
      </c>
      <c r="M85" s="76">
        <v>15</v>
      </c>
      <c r="N85" s="76"/>
      <c r="O85" s="76">
        <v>20</v>
      </c>
      <c r="P85" s="76">
        <v>10</v>
      </c>
      <c r="Q85" s="76">
        <v>5</v>
      </c>
      <c r="R85" s="76">
        <v>5</v>
      </c>
      <c r="S85" s="75">
        <f t="shared" si="2"/>
        <v>65</v>
      </c>
      <c r="T85" s="70">
        <v>20</v>
      </c>
      <c r="U85" s="70">
        <f t="shared" si="3"/>
        <v>1300</v>
      </c>
      <c r="V85" s="180"/>
    </row>
    <row r="86" spans="1:22" ht="30">
      <c r="A86" s="179"/>
      <c r="B86" s="178"/>
      <c r="C86" s="71">
        <v>84</v>
      </c>
      <c r="D86" s="72" t="s">
        <v>319</v>
      </c>
      <c r="E86" s="73" t="s">
        <v>431</v>
      </c>
      <c r="F86" s="73" t="s">
        <v>13</v>
      </c>
      <c r="G86" s="74" t="s">
        <v>152</v>
      </c>
      <c r="H86" s="75" t="s">
        <v>156</v>
      </c>
      <c r="I86" s="75" t="s">
        <v>8</v>
      </c>
      <c r="J86" s="76"/>
      <c r="K86" s="76"/>
      <c r="L86" s="76">
        <v>10</v>
      </c>
      <c r="M86" s="76">
        <v>15</v>
      </c>
      <c r="N86" s="76"/>
      <c r="O86" s="76">
        <v>6</v>
      </c>
      <c r="P86" s="76">
        <v>10</v>
      </c>
      <c r="Q86" s="76">
        <v>5</v>
      </c>
      <c r="R86" s="76">
        <v>5</v>
      </c>
      <c r="S86" s="75">
        <f t="shared" si="2"/>
        <v>51</v>
      </c>
      <c r="T86" s="70">
        <v>5.34</v>
      </c>
      <c r="U86" s="70">
        <f t="shared" si="3"/>
        <v>272.33999999999997</v>
      </c>
      <c r="V86" s="180"/>
    </row>
    <row r="87" spans="1:22">
      <c r="A87" s="179"/>
      <c r="B87" s="178"/>
      <c r="C87" s="71">
        <v>85</v>
      </c>
      <c r="D87" s="72" t="s">
        <v>237</v>
      </c>
      <c r="E87" s="73" t="s">
        <v>430</v>
      </c>
      <c r="F87" s="73" t="s">
        <v>13</v>
      </c>
      <c r="G87" s="74" t="s">
        <v>152</v>
      </c>
      <c r="H87" s="75" t="s">
        <v>157</v>
      </c>
      <c r="I87" s="75" t="s">
        <v>8</v>
      </c>
      <c r="J87" s="76">
        <v>10</v>
      </c>
      <c r="K87" s="76"/>
      <c r="L87" s="76">
        <v>10</v>
      </c>
      <c r="M87" s="76">
        <v>20</v>
      </c>
      <c r="N87" s="76"/>
      <c r="O87" s="76">
        <v>6</v>
      </c>
      <c r="P87" s="76">
        <v>10</v>
      </c>
      <c r="Q87" s="76">
        <v>5</v>
      </c>
      <c r="R87" s="76">
        <v>5</v>
      </c>
      <c r="S87" s="75">
        <f t="shared" si="2"/>
        <v>66</v>
      </c>
      <c r="T87" s="70">
        <v>0.95</v>
      </c>
      <c r="U87" s="70">
        <f t="shared" si="3"/>
        <v>62.699999999999996</v>
      </c>
      <c r="V87" s="180"/>
    </row>
    <row r="88" spans="1:22" ht="30">
      <c r="A88" s="179"/>
      <c r="B88" s="178"/>
      <c r="C88" s="71">
        <v>86</v>
      </c>
      <c r="D88" s="72" t="s">
        <v>238</v>
      </c>
      <c r="E88" s="73" t="s">
        <v>430</v>
      </c>
      <c r="F88" s="73" t="s">
        <v>13</v>
      </c>
      <c r="G88" s="74" t="s">
        <v>154</v>
      </c>
      <c r="H88" s="75" t="s">
        <v>155</v>
      </c>
      <c r="I88" s="75" t="s">
        <v>8</v>
      </c>
      <c r="J88" s="76"/>
      <c r="K88" s="76"/>
      <c r="L88" s="76">
        <v>10</v>
      </c>
      <c r="M88" s="76">
        <v>15</v>
      </c>
      <c r="N88" s="76"/>
      <c r="O88" s="76">
        <v>10</v>
      </c>
      <c r="P88" s="76">
        <v>10</v>
      </c>
      <c r="Q88" s="76">
        <v>5</v>
      </c>
      <c r="R88" s="76">
        <v>5</v>
      </c>
      <c r="S88" s="75">
        <f t="shared" si="2"/>
        <v>55</v>
      </c>
      <c r="T88" s="70">
        <v>26.8</v>
      </c>
      <c r="U88" s="70">
        <f t="shared" si="3"/>
        <v>1474</v>
      </c>
      <c r="V88" s="180"/>
    </row>
    <row r="89" spans="1:22" ht="30">
      <c r="A89" s="179"/>
      <c r="B89" s="178"/>
      <c r="C89" s="71">
        <v>87</v>
      </c>
      <c r="D89" s="72" t="s">
        <v>239</v>
      </c>
      <c r="E89" s="73" t="s">
        <v>430</v>
      </c>
      <c r="F89" s="73" t="s">
        <v>13</v>
      </c>
      <c r="G89" s="74" t="s">
        <v>154</v>
      </c>
      <c r="H89" s="75" t="s">
        <v>158</v>
      </c>
      <c r="I89" s="75" t="s">
        <v>8</v>
      </c>
      <c r="J89" s="76"/>
      <c r="K89" s="76"/>
      <c r="L89" s="76">
        <v>0</v>
      </c>
      <c r="M89" s="76">
        <v>20</v>
      </c>
      <c r="N89" s="76"/>
      <c r="O89" s="76">
        <v>6</v>
      </c>
      <c r="P89" s="76">
        <v>10</v>
      </c>
      <c r="Q89" s="76">
        <v>10</v>
      </c>
      <c r="R89" s="76">
        <v>20</v>
      </c>
      <c r="S89" s="75">
        <f t="shared" si="2"/>
        <v>66</v>
      </c>
      <c r="T89" s="70">
        <v>20.05</v>
      </c>
      <c r="U89" s="70">
        <f t="shared" si="3"/>
        <v>1323.3</v>
      </c>
      <c r="V89" s="180"/>
    </row>
    <row r="90" spans="1:22" ht="30">
      <c r="A90" s="179"/>
      <c r="B90" s="178"/>
      <c r="C90" s="71">
        <v>88</v>
      </c>
      <c r="D90" s="72" t="s">
        <v>240</v>
      </c>
      <c r="E90" s="73" t="s">
        <v>432</v>
      </c>
      <c r="F90" s="73" t="s">
        <v>13</v>
      </c>
      <c r="G90" s="74" t="s">
        <v>152</v>
      </c>
      <c r="H90" s="75" t="s">
        <v>159</v>
      </c>
      <c r="I90" s="75" t="s">
        <v>8</v>
      </c>
      <c r="J90" s="76"/>
      <c r="K90" s="76"/>
      <c r="L90" s="76">
        <v>10</v>
      </c>
      <c r="M90" s="76">
        <v>20</v>
      </c>
      <c r="N90" s="76"/>
      <c r="O90" s="76">
        <v>20</v>
      </c>
      <c r="P90" s="76">
        <v>10</v>
      </c>
      <c r="Q90" s="76">
        <v>5</v>
      </c>
      <c r="R90" s="76">
        <v>5</v>
      </c>
      <c r="S90" s="75">
        <f t="shared" si="2"/>
        <v>70</v>
      </c>
      <c r="T90" s="70">
        <v>1.07</v>
      </c>
      <c r="U90" s="70">
        <f t="shared" si="3"/>
        <v>74.900000000000006</v>
      </c>
      <c r="V90" s="180"/>
    </row>
    <row r="91" spans="1:22" ht="30">
      <c r="A91" s="179"/>
      <c r="B91" s="178"/>
      <c r="C91" s="71">
        <v>89</v>
      </c>
      <c r="D91" s="72" t="s">
        <v>241</v>
      </c>
      <c r="E91" s="73" t="s">
        <v>428</v>
      </c>
      <c r="F91" s="73" t="s">
        <v>13</v>
      </c>
      <c r="G91" s="74" t="s">
        <v>154</v>
      </c>
      <c r="H91" s="75" t="s">
        <v>160</v>
      </c>
      <c r="I91" s="75" t="s">
        <v>8</v>
      </c>
      <c r="J91" s="76"/>
      <c r="K91" s="76"/>
      <c r="L91" s="76">
        <v>10</v>
      </c>
      <c r="M91" s="76">
        <v>20</v>
      </c>
      <c r="N91" s="76"/>
      <c r="O91" s="76">
        <v>10</v>
      </c>
      <c r="P91" s="76">
        <v>10</v>
      </c>
      <c r="Q91" s="76">
        <v>5</v>
      </c>
      <c r="R91" s="76">
        <v>5</v>
      </c>
      <c r="S91" s="75">
        <f t="shared" si="2"/>
        <v>60</v>
      </c>
      <c r="T91" s="70">
        <v>2.2000000000000002</v>
      </c>
      <c r="U91" s="70">
        <f t="shared" si="3"/>
        <v>132</v>
      </c>
      <c r="V91" s="180"/>
    </row>
    <row r="92" spans="1:22" ht="30">
      <c r="A92" s="179"/>
      <c r="B92" s="178"/>
      <c r="C92" s="71">
        <v>90</v>
      </c>
      <c r="D92" s="72" t="s">
        <v>242</v>
      </c>
      <c r="E92" s="73" t="s">
        <v>430</v>
      </c>
      <c r="F92" s="73" t="s">
        <v>13</v>
      </c>
      <c r="G92" s="74" t="s">
        <v>154</v>
      </c>
      <c r="H92" s="75" t="s">
        <v>160</v>
      </c>
      <c r="I92" s="75" t="s">
        <v>8</v>
      </c>
      <c r="J92" s="76"/>
      <c r="K92" s="76"/>
      <c r="L92" s="76">
        <v>10</v>
      </c>
      <c r="M92" s="76">
        <v>20</v>
      </c>
      <c r="N92" s="76"/>
      <c r="O92" s="76">
        <v>6</v>
      </c>
      <c r="P92" s="76">
        <v>10</v>
      </c>
      <c r="Q92" s="76">
        <v>5</v>
      </c>
      <c r="R92" s="76">
        <v>5</v>
      </c>
      <c r="S92" s="75">
        <f t="shared" si="2"/>
        <v>56</v>
      </c>
      <c r="T92" s="70">
        <v>5</v>
      </c>
      <c r="U92" s="70">
        <f t="shared" si="3"/>
        <v>280</v>
      </c>
      <c r="V92" s="180"/>
    </row>
    <row r="93" spans="1:22" ht="30">
      <c r="A93" s="179"/>
      <c r="B93" s="178"/>
      <c r="C93" s="71">
        <v>91</v>
      </c>
      <c r="D93" s="72" t="s">
        <v>243</v>
      </c>
      <c r="E93" s="73" t="s">
        <v>430</v>
      </c>
      <c r="F93" s="73" t="s">
        <v>13</v>
      </c>
      <c r="G93" s="74" t="s">
        <v>154</v>
      </c>
      <c r="H93" s="75" t="s">
        <v>161</v>
      </c>
      <c r="I93" s="75" t="s">
        <v>8</v>
      </c>
      <c r="J93" s="76"/>
      <c r="K93" s="76"/>
      <c r="L93" s="76">
        <v>10</v>
      </c>
      <c r="M93" s="76">
        <v>20</v>
      </c>
      <c r="N93" s="76"/>
      <c r="O93" s="76">
        <v>10</v>
      </c>
      <c r="P93" s="76">
        <v>10</v>
      </c>
      <c r="Q93" s="76">
        <v>5</v>
      </c>
      <c r="R93" s="76">
        <v>5</v>
      </c>
      <c r="S93" s="75">
        <f t="shared" si="2"/>
        <v>60</v>
      </c>
      <c r="T93" s="70">
        <v>0.96</v>
      </c>
      <c r="U93" s="70">
        <f t="shared" si="3"/>
        <v>57.599999999999994</v>
      </c>
      <c r="V93" s="180"/>
    </row>
    <row r="94" spans="1:22" ht="30">
      <c r="A94" s="179"/>
      <c r="B94" s="178"/>
      <c r="C94" s="71">
        <v>92</v>
      </c>
      <c r="D94" s="72" t="s">
        <v>244</v>
      </c>
      <c r="E94" s="73" t="s">
        <v>430</v>
      </c>
      <c r="F94" s="73" t="s">
        <v>13</v>
      </c>
      <c r="G94" s="74" t="s">
        <v>154</v>
      </c>
      <c r="H94" s="75" t="s">
        <v>162</v>
      </c>
      <c r="I94" s="75" t="s">
        <v>8</v>
      </c>
      <c r="J94" s="76"/>
      <c r="K94" s="76"/>
      <c r="L94" s="76">
        <v>10</v>
      </c>
      <c r="M94" s="76">
        <v>20</v>
      </c>
      <c r="N94" s="76"/>
      <c r="O94" s="76">
        <v>6</v>
      </c>
      <c r="P94" s="76">
        <v>10</v>
      </c>
      <c r="Q94" s="76">
        <v>5</v>
      </c>
      <c r="R94" s="76">
        <v>5</v>
      </c>
      <c r="S94" s="75">
        <f t="shared" si="2"/>
        <v>56</v>
      </c>
      <c r="T94" s="70">
        <v>1.75</v>
      </c>
      <c r="U94" s="70">
        <f t="shared" si="3"/>
        <v>98</v>
      </c>
      <c r="V94" s="180"/>
    </row>
    <row r="95" spans="1:22" ht="30">
      <c r="A95" s="179"/>
      <c r="B95" s="178"/>
      <c r="C95" s="71">
        <v>93</v>
      </c>
      <c r="D95" s="72" t="s">
        <v>245</v>
      </c>
      <c r="E95" s="73" t="s">
        <v>430</v>
      </c>
      <c r="F95" s="73" t="s">
        <v>13</v>
      </c>
      <c r="G95" s="74" t="s">
        <v>154</v>
      </c>
      <c r="H95" s="75" t="s">
        <v>162</v>
      </c>
      <c r="I95" s="75" t="s">
        <v>8</v>
      </c>
      <c r="J95" s="76"/>
      <c r="K95" s="76"/>
      <c r="L95" s="76">
        <v>10</v>
      </c>
      <c r="M95" s="76">
        <v>15</v>
      </c>
      <c r="N95" s="76"/>
      <c r="O95" s="76">
        <v>6</v>
      </c>
      <c r="P95" s="76">
        <v>10</v>
      </c>
      <c r="Q95" s="76">
        <v>5</v>
      </c>
      <c r="R95" s="76">
        <v>5</v>
      </c>
      <c r="S95" s="75">
        <f t="shared" si="2"/>
        <v>51</v>
      </c>
      <c r="T95" s="70">
        <v>1.42</v>
      </c>
      <c r="U95" s="70">
        <f t="shared" si="3"/>
        <v>72.42</v>
      </c>
      <c r="V95" s="180"/>
    </row>
    <row r="96" spans="1:22" ht="30">
      <c r="A96" s="179"/>
      <c r="B96" s="178"/>
      <c r="C96" s="71">
        <v>94</v>
      </c>
      <c r="D96" s="72" t="s">
        <v>246</v>
      </c>
      <c r="E96" s="73" t="s">
        <v>430</v>
      </c>
      <c r="F96" s="73" t="s">
        <v>13</v>
      </c>
      <c r="G96" s="74" t="s">
        <v>154</v>
      </c>
      <c r="H96" s="75" t="s">
        <v>163</v>
      </c>
      <c r="I96" s="75" t="s">
        <v>8</v>
      </c>
      <c r="J96" s="76"/>
      <c r="K96" s="76"/>
      <c r="L96" s="76">
        <v>10</v>
      </c>
      <c r="M96" s="76">
        <v>15</v>
      </c>
      <c r="N96" s="76"/>
      <c r="O96" s="76">
        <v>16</v>
      </c>
      <c r="P96" s="76">
        <v>10</v>
      </c>
      <c r="Q96" s="76">
        <v>5</v>
      </c>
      <c r="R96" s="76">
        <v>5</v>
      </c>
      <c r="S96" s="75">
        <f t="shared" si="2"/>
        <v>61</v>
      </c>
      <c r="T96" s="70">
        <v>14.91</v>
      </c>
      <c r="U96" s="70">
        <f t="shared" si="3"/>
        <v>909.51</v>
      </c>
      <c r="V96" s="180"/>
    </row>
    <row r="97" spans="1:22" ht="60">
      <c r="A97" s="179"/>
      <c r="B97" s="178"/>
      <c r="C97" s="71">
        <v>95</v>
      </c>
      <c r="D97" s="72" t="s">
        <v>175</v>
      </c>
      <c r="E97" s="73" t="s">
        <v>433</v>
      </c>
      <c r="F97" s="73" t="s">
        <v>13</v>
      </c>
      <c r="G97" s="74" t="s">
        <v>172</v>
      </c>
      <c r="H97" s="75" t="s">
        <v>176</v>
      </c>
      <c r="I97" s="75" t="s">
        <v>8</v>
      </c>
      <c r="J97" s="76">
        <v>30</v>
      </c>
      <c r="K97" s="76">
        <v>2</v>
      </c>
      <c r="L97" s="76">
        <v>10</v>
      </c>
      <c r="M97" s="76">
        <v>25</v>
      </c>
      <c r="N97" s="76"/>
      <c r="O97" s="76">
        <v>10</v>
      </c>
      <c r="P97" s="76">
        <v>30</v>
      </c>
      <c r="Q97" s="76">
        <v>20</v>
      </c>
      <c r="R97" s="76">
        <v>25</v>
      </c>
      <c r="S97" s="75">
        <f t="shared" si="2"/>
        <v>152</v>
      </c>
      <c r="T97" s="70">
        <v>12.13</v>
      </c>
      <c r="U97" s="70">
        <f t="shared" si="3"/>
        <v>1843.7600000000002</v>
      </c>
      <c r="V97" s="180"/>
    </row>
    <row r="98" spans="1:22">
      <c r="A98" s="179"/>
      <c r="B98" s="178"/>
      <c r="C98" s="71">
        <v>96</v>
      </c>
      <c r="D98" s="72" t="s">
        <v>179</v>
      </c>
      <c r="E98" s="73" t="s">
        <v>429</v>
      </c>
      <c r="F98" s="73" t="s">
        <v>13</v>
      </c>
      <c r="G98" s="74" t="s">
        <v>180</v>
      </c>
      <c r="H98" s="75" t="s">
        <v>181</v>
      </c>
      <c r="I98" s="75" t="s">
        <v>8</v>
      </c>
      <c r="J98" s="76">
        <v>10</v>
      </c>
      <c r="K98" s="76"/>
      <c r="L98" s="76">
        <v>10</v>
      </c>
      <c r="M98" s="76">
        <v>20</v>
      </c>
      <c r="N98" s="76"/>
      <c r="O98" s="76">
        <v>5</v>
      </c>
      <c r="P98" s="76">
        <v>10</v>
      </c>
      <c r="Q98" s="76">
        <v>10</v>
      </c>
      <c r="R98" s="76">
        <v>10</v>
      </c>
      <c r="S98" s="75">
        <f t="shared" si="2"/>
        <v>75</v>
      </c>
      <c r="T98" s="70">
        <v>14.47</v>
      </c>
      <c r="U98" s="70">
        <f t="shared" si="3"/>
        <v>1085.25</v>
      </c>
      <c r="V98" s="180"/>
    </row>
    <row r="99" spans="1:22">
      <c r="A99" s="179"/>
      <c r="B99" s="178"/>
      <c r="C99" s="71">
        <v>97</v>
      </c>
      <c r="D99" s="72" t="s">
        <v>164</v>
      </c>
      <c r="E99" s="73" t="s">
        <v>434</v>
      </c>
      <c r="F99" s="73" t="s">
        <v>13</v>
      </c>
      <c r="G99" s="74" t="s">
        <v>152</v>
      </c>
      <c r="H99" s="75" t="s">
        <v>165</v>
      </c>
      <c r="I99" s="75" t="s">
        <v>8</v>
      </c>
      <c r="J99" s="76"/>
      <c r="K99" s="76"/>
      <c r="L99" s="76">
        <v>10</v>
      </c>
      <c r="M99" s="76">
        <v>25</v>
      </c>
      <c r="N99" s="76"/>
      <c r="O99" s="76">
        <v>10</v>
      </c>
      <c r="P99" s="76">
        <v>40</v>
      </c>
      <c r="Q99" s="76">
        <v>5</v>
      </c>
      <c r="R99" s="76">
        <v>5</v>
      </c>
      <c r="S99" s="75">
        <f t="shared" si="2"/>
        <v>95</v>
      </c>
      <c r="T99" s="70">
        <v>25.08</v>
      </c>
      <c r="U99" s="70">
        <f t="shared" si="3"/>
        <v>2382.6</v>
      </c>
      <c r="V99" s="180"/>
    </row>
    <row r="100" spans="1:22">
      <c r="A100" s="179"/>
      <c r="B100" s="178"/>
      <c r="C100" s="71">
        <v>98</v>
      </c>
      <c r="D100" s="72" t="s">
        <v>166</v>
      </c>
      <c r="E100" s="73" t="s">
        <v>434</v>
      </c>
      <c r="F100" s="73" t="s">
        <v>13</v>
      </c>
      <c r="G100" s="74" t="s">
        <v>152</v>
      </c>
      <c r="H100" s="75" t="s">
        <v>167</v>
      </c>
      <c r="I100" s="75" t="s">
        <v>8</v>
      </c>
      <c r="J100" s="76"/>
      <c r="K100" s="76"/>
      <c r="L100" s="76">
        <v>10</v>
      </c>
      <c r="M100" s="76">
        <v>20</v>
      </c>
      <c r="N100" s="76">
        <v>2</v>
      </c>
      <c r="O100" s="76">
        <v>10</v>
      </c>
      <c r="P100" s="76">
        <v>20</v>
      </c>
      <c r="Q100" s="76">
        <v>5</v>
      </c>
      <c r="R100" s="76"/>
      <c r="S100" s="75">
        <f t="shared" si="2"/>
        <v>67</v>
      </c>
      <c r="T100" s="70">
        <v>55.83</v>
      </c>
      <c r="U100" s="70">
        <f t="shared" si="3"/>
        <v>3740.6099999999997</v>
      </c>
      <c r="V100" s="180"/>
    </row>
    <row r="101" spans="1:22" ht="30">
      <c r="A101" s="179"/>
      <c r="B101" s="178"/>
      <c r="C101" s="71">
        <v>99</v>
      </c>
      <c r="D101" s="72" t="s">
        <v>275</v>
      </c>
      <c r="E101" s="73" t="s">
        <v>429</v>
      </c>
      <c r="F101" s="100" t="s">
        <v>13</v>
      </c>
      <c r="G101" s="101" t="s">
        <v>40</v>
      </c>
      <c r="H101" s="76" t="s">
        <v>377</v>
      </c>
      <c r="I101" s="75" t="s">
        <v>8</v>
      </c>
      <c r="J101" s="76">
        <v>30</v>
      </c>
      <c r="K101" s="76"/>
      <c r="L101" s="76"/>
      <c r="M101" s="76"/>
      <c r="N101" s="76"/>
      <c r="O101" s="76"/>
      <c r="P101" s="76"/>
      <c r="Q101" s="76">
        <v>15</v>
      </c>
      <c r="R101" s="76"/>
      <c r="S101" s="75">
        <f t="shared" si="2"/>
        <v>45</v>
      </c>
      <c r="T101" s="70">
        <v>8.93</v>
      </c>
      <c r="U101" s="70">
        <f t="shared" si="3"/>
        <v>401.84999999999997</v>
      </c>
      <c r="V101" s="180"/>
    </row>
    <row r="102" spans="1:22">
      <c r="A102" s="179"/>
      <c r="B102" s="178"/>
      <c r="C102" s="71">
        <v>100</v>
      </c>
      <c r="D102" s="102" t="s">
        <v>290</v>
      </c>
      <c r="E102" s="147" t="s">
        <v>428</v>
      </c>
      <c r="F102" s="79" t="s">
        <v>13</v>
      </c>
      <c r="G102" s="79" t="s">
        <v>152</v>
      </c>
      <c r="H102" s="79" t="s">
        <v>291</v>
      </c>
      <c r="I102" s="79" t="s">
        <v>8</v>
      </c>
      <c r="J102" s="80"/>
      <c r="K102" s="80"/>
      <c r="L102" s="80"/>
      <c r="M102" s="80"/>
      <c r="N102" s="80"/>
      <c r="O102" s="80"/>
      <c r="P102" s="80"/>
      <c r="Q102" s="80">
        <v>5</v>
      </c>
      <c r="R102" s="79">
        <v>5</v>
      </c>
      <c r="S102" s="75">
        <f t="shared" si="2"/>
        <v>10</v>
      </c>
      <c r="T102" s="70">
        <v>8.26</v>
      </c>
      <c r="U102" s="70">
        <f t="shared" si="3"/>
        <v>82.6</v>
      </c>
      <c r="V102" s="180"/>
    </row>
    <row r="103" spans="1:22">
      <c r="A103" s="179"/>
      <c r="B103" s="178"/>
      <c r="C103" s="71">
        <v>101</v>
      </c>
      <c r="D103" s="102" t="s">
        <v>292</v>
      </c>
      <c r="E103" s="147" t="s">
        <v>428</v>
      </c>
      <c r="F103" s="79" t="s">
        <v>13</v>
      </c>
      <c r="G103" s="103" t="s">
        <v>152</v>
      </c>
      <c r="H103" s="104" t="s">
        <v>293</v>
      </c>
      <c r="I103" s="104" t="s">
        <v>8</v>
      </c>
      <c r="J103" s="80"/>
      <c r="K103" s="80"/>
      <c r="L103" s="80"/>
      <c r="M103" s="80"/>
      <c r="N103" s="80"/>
      <c r="O103" s="80"/>
      <c r="P103" s="80"/>
      <c r="Q103" s="80">
        <v>5</v>
      </c>
      <c r="R103" s="79">
        <v>5</v>
      </c>
      <c r="S103" s="75">
        <f t="shared" si="2"/>
        <v>10</v>
      </c>
      <c r="T103" s="70">
        <v>5.56</v>
      </c>
      <c r="U103" s="70">
        <f t="shared" si="3"/>
        <v>55.599999999999994</v>
      </c>
      <c r="V103" s="180"/>
    </row>
    <row r="104" spans="1:22">
      <c r="A104" s="179"/>
      <c r="B104" s="178"/>
      <c r="C104" s="71">
        <v>102</v>
      </c>
      <c r="D104" s="102" t="s">
        <v>294</v>
      </c>
      <c r="E104" s="147" t="s">
        <v>430</v>
      </c>
      <c r="F104" s="79" t="s">
        <v>13</v>
      </c>
      <c r="G104" s="103" t="s">
        <v>152</v>
      </c>
      <c r="H104" s="79" t="s">
        <v>295</v>
      </c>
      <c r="I104" s="79" t="s">
        <v>8</v>
      </c>
      <c r="J104" s="80"/>
      <c r="K104" s="80"/>
      <c r="L104" s="80"/>
      <c r="M104" s="80"/>
      <c r="N104" s="80"/>
      <c r="O104" s="80"/>
      <c r="P104" s="80"/>
      <c r="Q104" s="80">
        <v>5</v>
      </c>
      <c r="R104" s="79">
        <v>5</v>
      </c>
      <c r="S104" s="75">
        <f t="shared" si="2"/>
        <v>10</v>
      </c>
      <c r="T104" s="70">
        <v>10.28</v>
      </c>
      <c r="U104" s="70">
        <f t="shared" si="3"/>
        <v>102.8</v>
      </c>
      <c r="V104" s="180"/>
    </row>
    <row r="105" spans="1:22">
      <c r="A105" s="179"/>
      <c r="B105" s="178"/>
      <c r="C105" s="71">
        <v>103</v>
      </c>
      <c r="D105" s="102" t="s">
        <v>296</v>
      </c>
      <c r="E105" s="147" t="s">
        <v>430</v>
      </c>
      <c r="F105" s="79" t="s">
        <v>13</v>
      </c>
      <c r="G105" s="103" t="s">
        <v>152</v>
      </c>
      <c r="H105" s="79" t="s">
        <v>297</v>
      </c>
      <c r="I105" s="79" t="s">
        <v>8</v>
      </c>
      <c r="J105" s="80"/>
      <c r="K105" s="80"/>
      <c r="L105" s="80"/>
      <c r="M105" s="80"/>
      <c r="N105" s="80"/>
      <c r="O105" s="80"/>
      <c r="P105" s="80"/>
      <c r="Q105" s="80">
        <v>5</v>
      </c>
      <c r="R105" s="79">
        <v>5</v>
      </c>
      <c r="S105" s="75">
        <f t="shared" si="2"/>
        <v>10</v>
      </c>
      <c r="T105" s="70">
        <v>15.91</v>
      </c>
      <c r="U105" s="70">
        <f t="shared" si="3"/>
        <v>159.1</v>
      </c>
      <c r="V105" s="180"/>
    </row>
    <row r="106" spans="1:22">
      <c r="A106" s="179"/>
      <c r="B106" s="178"/>
      <c r="C106" s="71">
        <v>104</v>
      </c>
      <c r="D106" s="102" t="s">
        <v>298</v>
      </c>
      <c r="E106" s="147" t="s">
        <v>428</v>
      </c>
      <c r="F106" s="79" t="s">
        <v>13</v>
      </c>
      <c r="G106" s="103" t="s">
        <v>152</v>
      </c>
      <c r="H106" s="79" t="s">
        <v>299</v>
      </c>
      <c r="I106" s="79" t="s">
        <v>8</v>
      </c>
      <c r="J106" s="80"/>
      <c r="K106" s="80"/>
      <c r="L106" s="80"/>
      <c r="M106" s="80"/>
      <c r="N106" s="80"/>
      <c r="O106" s="80"/>
      <c r="P106" s="80"/>
      <c r="Q106" s="80">
        <v>5</v>
      </c>
      <c r="R106" s="79">
        <v>5</v>
      </c>
      <c r="S106" s="75">
        <f t="shared" si="2"/>
        <v>10</v>
      </c>
      <c r="T106" s="70">
        <v>10.09</v>
      </c>
      <c r="U106" s="70">
        <f t="shared" si="3"/>
        <v>100.9</v>
      </c>
      <c r="V106" s="180"/>
    </row>
    <row r="107" spans="1:22">
      <c r="A107" s="179"/>
      <c r="B107" s="178"/>
      <c r="C107" s="71">
        <v>105</v>
      </c>
      <c r="D107" s="102" t="s">
        <v>300</v>
      </c>
      <c r="E107" s="147" t="s">
        <v>430</v>
      </c>
      <c r="F107" s="79" t="s">
        <v>301</v>
      </c>
      <c r="G107" s="79" t="s">
        <v>103</v>
      </c>
      <c r="H107" s="79" t="s">
        <v>302</v>
      </c>
      <c r="I107" s="79" t="s">
        <v>8</v>
      </c>
      <c r="J107" s="80"/>
      <c r="K107" s="80"/>
      <c r="L107" s="80"/>
      <c r="M107" s="80"/>
      <c r="N107" s="80"/>
      <c r="O107" s="80"/>
      <c r="P107" s="80"/>
      <c r="Q107" s="80">
        <v>20</v>
      </c>
      <c r="R107" s="79">
        <v>5</v>
      </c>
      <c r="S107" s="75">
        <f t="shared" si="2"/>
        <v>25</v>
      </c>
      <c r="T107" s="70">
        <v>21.23</v>
      </c>
      <c r="U107" s="70">
        <f t="shared" si="3"/>
        <v>530.75</v>
      </c>
      <c r="V107" s="180"/>
    </row>
    <row r="108" spans="1:22" ht="30">
      <c r="A108" s="179"/>
      <c r="B108" s="178"/>
      <c r="C108" s="71">
        <v>106</v>
      </c>
      <c r="D108" s="102" t="s">
        <v>303</v>
      </c>
      <c r="E108" s="147" t="s">
        <v>430</v>
      </c>
      <c r="F108" s="79" t="s">
        <v>13</v>
      </c>
      <c r="G108" s="79" t="s">
        <v>40</v>
      </c>
      <c r="H108" s="79" t="s">
        <v>304</v>
      </c>
      <c r="I108" s="79" t="s">
        <v>8</v>
      </c>
      <c r="J108" s="80"/>
      <c r="K108" s="80"/>
      <c r="L108" s="80"/>
      <c r="M108" s="80"/>
      <c r="N108" s="80"/>
      <c r="O108" s="80"/>
      <c r="P108" s="80"/>
      <c r="Q108" s="80">
        <v>10</v>
      </c>
      <c r="R108" s="79">
        <v>5</v>
      </c>
      <c r="S108" s="75">
        <f t="shared" si="2"/>
        <v>15</v>
      </c>
      <c r="T108" s="70">
        <v>27.85</v>
      </c>
      <c r="U108" s="70">
        <f t="shared" si="3"/>
        <v>417.75</v>
      </c>
      <c r="V108" s="180"/>
    </row>
    <row r="109" spans="1:22">
      <c r="A109" s="179"/>
      <c r="B109" s="178"/>
      <c r="C109" s="71">
        <v>107</v>
      </c>
      <c r="D109" s="102" t="s">
        <v>305</v>
      </c>
      <c r="E109" s="147" t="s">
        <v>435</v>
      </c>
      <c r="F109" s="79" t="s">
        <v>13</v>
      </c>
      <c r="G109" s="79" t="s">
        <v>306</v>
      </c>
      <c r="H109" s="79" t="s">
        <v>307</v>
      </c>
      <c r="I109" s="79" t="s">
        <v>308</v>
      </c>
      <c r="J109" s="80"/>
      <c r="K109" s="80"/>
      <c r="L109" s="80"/>
      <c r="M109" s="80"/>
      <c r="N109" s="80"/>
      <c r="O109" s="80"/>
      <c r="P109" s="80"/>
      <c r="Q109" s="80">
        <v>5</v>
      </c>
      <c r="R109" s="79">
        <v>5</v>
      </c>
      <c r="S109" s="75">
        <f t="shared" si="2"/>
        <v>10</v>
      </c>
      <c r="T109" s="70">
        <v>514.92999999999995</v>
      </c>
      <c r="U109" s="70">
        <f t="shared" si="3"/>
        <v>5149.2999999999993</v>
      </c>
      <c r="V109" s="180"/>
    </row>
    <row r="110" spans="1:22" ht="30" customHeight="1">
      <c r="A110" s="179"/>
      <c r="B110" s="178"/>
      <c r="C110" s="71">
        <v>108</v>
      </c>
      <c r="D110" s="72" t="s">
        <v>177</v>
      </c>
      <c r="E110" s="73" t="s">
        <v>436</v>
      </c>
      <c r="F110" s="73" t="s">
        <v>13</v>
      </c>
      <c r="G110" s="74" t="s">
        <v>40</v>
      </c>
      <c r="H110" s="75" t="s">
        <v>178</v>
      </c>
      <c r="I110" s="75" t="s">
        <v>8</v>
      </c>
      <c r="J110" s="76">
        <v>30</v>
      </c>
      <c r="K110" s="76"/>
      <c r="L110" s="76">
        <v>0</v>
      </c>
      <c r="M110" s="76">
        <v>20</v>
      </c>
      <c r="N110" s="76"/>
      <c r="O110" s="76">
        <v>20</v>
      </c>
      <c r="P110" s="76">
        <v>15</v>
      </c>
      <c r="Q110" s="76">
        <v>40</v>
      </c>
      <c r="R110" s="76">
        <v>10</v>
      </c>
      <c r="S110" s="75">
        <f t="shared" si="2"/>
        <v>135</v>
      </c>
      <c r="T110" s="70">
        <v>57.95</v>
      </c>
      <c r="U110" s="70">
        <f t="shared" si="3"/>
        <v>7823.25</v>
      </c>
      <c r="V110" s="180"/>
    </row>
    <row r="111" spans="1:22">
      <c r="A111" s="179"/>
      <c r="B111" s="178"/>
      <c r="C111" s="71">
        <v>109</v>
      </c>
      <c r="D111" s="72" t="s">
        <v>147</v>
      </c>
      <c r="E111" s="73" t="s">
        <v>437</v>
      </c>
      <c r="F111" s="73" t="s">
        <v>13</v>
      </c>
      <c r="G111" s="74" t="s">
        <v>148</v>
      </c>
      <c r="H111" s="75" t="s">
        <v>149</v>
      </c>
      <c r="I111" s="75" t="s">
        <v>8</v>
      </c>
      <c r="J111" s="76">
        <v>2</v>
      </c>
      <c r="K111" s="76"/>
      <c r="L111" s="76">
        <v>1</v>
      </c>
      <c r="M111" s="76">
        <v>6</v>
      </c>
      <c r="N111" s="76"/>
      <c r="O111" s="76">
        <v>1</v>
      </c>
      <c r="P111" s="76">
        <v>2</v>
      </c>
      <c r="Q111" s="76">
        <v>2</v>
      </c>
      <c r="R111" s="76">
        <v>1</v>
      </c>
      <c r="S111" s="75">
        <f t="shared" si="2"/>
        <v>15</v>
      </c>
      <c r="T111" s="70">
        <v>84.9</v>
      </c>
      <c r="U111" s="70">
        <f t="shared" si="3"/>
        <v>1273.5</v>
      </c>
      <c r="V111" s="180"/>
    </row>
    <row r="112" spans="1:22">
      <c r="A112" s="179"/>
      <c r="B112" s="178"/>
      <c r="C112" s="71">
        <v>110</v>
      </c>
      <c r="D112" s="71" t="s">
        <v>325</v>
      </c>
      <c r="E112" s="75" t="s">
        <v>433</v>
      </c>
      <c r="F112" s="73" t="s">
        <v>13</v>
      </c>
      <c r="G112" s="75" t="s">
        <v>40</v>
      </c>
      <c r="H112" s="75" t="s">
        <v>326</v>
      </c>
      <c r="I112" s="75" t="s">
        <v>8</v>
      </c>
      <c r="J112" s="80"/>
      <c r="K112" s="80"/>
      <c r="L112" s="75">
        <v>4</v>
      </c>
      <c r="M112" s="80"/>
      <c r="N112" s="80"/>
      <c r="O112" s="80"/>
      <c r="P112" s="80"/>
      <c r="Q112" s="80"/>
      <c r="R112" s="80"/>
      <c r="S112" s="75">
        <f t="shared" si="2"/>
        <v>4</v>
      </c>
      <c r="T112" s="70">
        <v>20.94</v>
      </c>
      <c r="U112" s="70">
        <f t="shared" si="3"/>
        <v>83.76</v>
      </c>
      <c r="V112" s="180"/>
    </row>
    <row r="113" spans="1:22">
      <c r="A113" s="179"/>
      <c r="B113" s="178"/>
      <c r="C113" s="71">
        <v>111</v>
      </c>
      <c r="D113" s="71" t="s">
        <v>327</v>
      </c>
      <c r="E113" s="75" t="s">
        <v>438</v>
      </c>
      <c r="F113" s="73" t="s">
        <v>13</v>
      </c>
      <c r="G113" s="75" t="s">
        <v>40</v>
      </c>
      <c r="H113" s="75" t="s">
        <v>328</v>
      </c>
      <c r="I113" s="75" t="s">
        <v>8</v>
      </c>
      <c r="J113" s="80"/>
      <c r="K113" s="80"/>
      <c r="L113" s="75">
        <v>4</v>
      </c>
      <c r="M113" s="80"/>
      <c r="N113" s="80"/>
      <c r="O113" s="80"/>
      <c r="P113" s="80"/>
      <c r="Q113" s="80"/>
      <c r="R113" s="80"/>
      <c r="S113" s="75">
        <f t="shared" si="2"/>
        <v>4</v>
      </c>
      <c r="T113" s="70">
        <v>66.66</v>
      </c>
      <c r="U113" s="70">
        <f t="shared" si="3"/>
        <v>266.64</v>
      </c>
      <c r="V113" s="180"/>
    </row>
    <row r="114" spans="1:22" ht="30">
      <c r="A114" s="179"/>
      <c r="B114" s="178"/>
      <c r="C114" s="71">
        <v>112</v>
      </c>
      <c r="D114" s="77" t="s">
        <v>329</v>
      </c>
      <c r="E114" s="73" t="s">
        <v>439</v>
      </c>
      <c r="F114" s="73" t="s">
        <v>13</v>
      </c>
      <c r="G114" s="75" t="s">
        <v>330</v>
      </c>
      <c r="H114" s="75" t="s">
        <v>331</v>
      </c>
      <c r="I114" s="75" t="s">
        <v>8</v>
      </c>
      <c r="J114" s="80"/>
      <c r="K114" s="80"/>
      <c r="L114" s="75">
        <v>20</v>
      </c>
      <c r="M114" s="80"/>
      <c r="N114" s="80"/>
      <c r="O114" s="80"/>
      <c r="P114" s="80"/>
      <c r="Q114" s="80"/>
      <c r="R114" s="80"/>
      <c r="S114" s="75">
        <f t="shared" si="2"/>
        <v>20</v>
      </c>
      <c r="T114" s="70">
        <v>4.0599999999999996</v>
      </c>
      <c r="U114" s="70">
        <f t="shared" si="3"/>
        <v>81.199999999999989</v>
      </c>
      <c r="V114" s="180"/>
    </row>
    <row r="115" spans="1:22" ht="30">
      <c r="A115" s="179"/>
      <c r="B115" s="178"/>
      <c r="C115" s="71">
        <v>113</v>
      </c>
      <c r="D115" s="77" t="s">
        <v>332</v>
      </c>
      <c r="E115" s="73" t="s">
        <v>433</v>
      </c>
      <c r="F115" s="73" t="s">
        <v>13</v>
      </c>
      <c r="G115" s="75" t="s">
        <v>40</v>
      </c>
      <c r="H115" s="75" t="s">
        <v>333</v>
      </c>
      <c r="I115" s="75" t="s">
        <v>8</v>
      </c>
      <c r="J115" s="80"/>
      <c r="K115" s="80"/>
      <c r="L115" s="75">
        <v>10</v>
      </c>
      <c r="M115" s="80"/>
      <c r="N115" s="80"/>
      <c r="O115" s="80"/>
      <c r="P115" s="80"/>
      <c r="Q115" s="80"/>
      <c r="R115" s="80"/>
      <c r="S115" s="75">
        <f t="shared" si="2"/>
        <v>10</v>
      </c>
      <c r="T115" s="70">
        <v>138.16999999999999</v>
      </c>
      <c r="U115" s="70">
        <f t="shared" si="3"/>
        <v>1381.6999999999998</v>
      </c>
      <c r="V115" s="180"/>
    </row>
    <row r="116" spans="1:22" ht="60">
      <c r="A116" s="183">
        <v>9</v>
      </c>
      <c r="B116" s="182" t="s">
        <v>455</v>
      </c>
      <c r="C116" s="13">
        <v>114</v>
      </c>
      <c r="D116" s="43" t="s">
        <v>218</v>
      </c>
      <c r="E116" s="2" t="s">
        <v>440</v>
      </c>
      <c r="F116" s="2" t="s">
        <v>13</v>
      </c>
      <c r="G116" s="3" t="s">
        <v>219</v>
      </c>
      <c r="H116" s="4" t="s">
        <v>220</v>
      </c>
      <c r="I116" s="4" t="s">
        <v>51</v>
      </c>
      <c r="J116" s="9">
        <v>10</v>
      </c>
      <c r="K116" s="9">
        <v>10</v>
      </c>
      <c r="L116" s="9">
        <v>10</v>
      </c>
      <c r="M116" s="9">
        <v>15</v>
      </c>
      <c r="N116" s="9">
        <v>4</v>
      </c>
      <c r="O116" s="9">
        <v>6</v>
      </c>
      <c r="P116" s="9">
        <v>5</v>
      </c>
      <c r="Q116" s="9">
        <v>3</v>
      </c>
      <c r="R116" s="9">
        <v>3</v>
      </c>
      <c r="S116" s="4">
        <f t="shared" si="2"/>
        <v>66</v>
      </c>
      <c r="T116" s="55">
        <v>56.23</v>
      </c>
      <c r="U116" s="55">
        <f t="shared" si="3"/>
        <v>3711.18</v>
      </c>
      <c r="V116" s="184">
        <f>SUM(U116:U119)</f>
        <v>5073.7599999999993</v>
      </c>
    </row>
    <row r="117" spans="1:22" ht="96.75" customHeight="1">
      <c r="A117" s="183"/>
      <c r="B117" s="182"/>
      <c r="C117" s="13">
        <v>115</v>
      </c>
      <c r="D117" s="43" t="s">
        <v>382</v>
      </c>
      <c r="E117" s="2" t="s">
        <v>420</v>
      </c>
      <c r="F117" s="2" t="s">
        <v>13</v>
      </c>
      <c r="G117" s="3" t="s">
        <v>226</v>
      </c>
      <c r="H117" s="4" t="s">
        <v>227</v>
      </c>
      <c r="I117" s="4" t="s">
        <v>51</v>
      </c>
      <c r="J117" s="9"/>
      <c r="K117" s="9"/>
      <c r="L117" s="9">
        <v>10</v>
      </c>
      <c r="M117" s="9">
        <v>5</v>
      </c>
      <c r="N117" s="9">
        <v>6</v>
      </c>
      <c r="O117" s="9">
        <v>0</v>
      </c>
      <c r="P117" s="9">
        <v>4</v>
      </c>
      <c r="Q117" s="9">
        <v>10</v>
      </c>
      <c r="R117" s="9">
        <v>20</v>
      </c>
      <c r="S117" s="4">
        <f t="shared" si="2"/>
        <v>55</v>
      </c>
      <c r="T117" s="55">
        <v>3.19</v>
      </c>
      <c r="U117" s="55">
        <f t="shared" si="3"/>
        <v>175.45</v>
      </c>
      <c r="V117" s="184"/>
    </row>
    <row r="118" spans="1:22" ht="75">
      <c r="A118" s="183"/>
      <c r="B118" s="182"/>
      <c r="C118" s="13">
        <v>116</v>
      </c>
      <c r="D118" s="127" t="s">
        <v>344</v>
      </c>
      <c r="E118" s="146" t="s">
        <v>441</v>
      </c>
      <c r="F118" s="2" t="s">
        <v>351</v>
      </c>
      <c r="G118" s="4" t="s">
        <v>345</v>
      </c>
      <c r="H118" s="4" t="s">
        <v>346</v>
      </c>
      <c r="I118" s="4" t="s">
        <v>51</v>
      </c>
      <c r="J118" s="11"/>
      <c r="K118" s="11"/>
      <c r="L118" s="11"/>
      <c r="M118" s="11"/>
      <c r="N118" s="11"/>
      <c r="O118" s="11"/>
      <c r="P118" s="11"/>
      <c r="Q118" s="4">
        <v>2</v>
      </c>
      <c r="R118" s="11"/>
      <c r="S118" s="4">
        <f t="shared" si="2"/>
        <v>2</v>
      </c>
      <c r="T118" s="55">
        <v>349.86</v>
      </c>
      <c r="U118" s="55">
        <f t="shared" si="3"/>
        <v>699.72</v>
      </c>
      <c r="V118" s="184"/>
    </row>
    <row r="119" spans="1:22" ht="30">
      <c r="A119" s="183"/>
      <c r="B119" s="182"/>
      <c r="C119" s="13">
        <v>117</v>
      </c>
      <c r="D119" s="127" t="s">
        <v>342</v>
      </c>
      <c r="E119" s="146" t="s">
        <v>442</v>
      </c>
      <c r="F119" s="2" t="s">
        <v>13</v>
      </c>
      <c r="G119" s="3" t="s">
        <v>88</v>
      </c>
      <c r="H119" s="4" t="s">
        <v>343</v>
      </c>
      <c r="I119" s="4" t="s">
        <v>45</v>
      </c>
      <c r="J119" s="11"/>
      <c r="K119" s="11"/>
      <c r="L119" s="11"/>
      <c r="M119" s="11"/>
      <c r="N119" s="11"/>
      <c r="O119" s="11"/>
      <c r="P119" s="11"/>
      <c r="Q119" s="4">
        <v>3</v>
      </c>
      <c r="R119" s="11"/>
      <c r="S119" s="4">
        <f t="shared" si="2"/>
        <v>3</v>
      </c>
      <c r="T119" s="55">
        <v>162.47</v>
      </c>
      <c r="U119" s="55">
        <f t="shared" si="3"/>
        <v>487.40999999999997</v>
      </c>
      <c r="V119" s="184"/>
    </row>
    <row r="120" spans="1:22" ht="26.25" customHeight="1">
      <c r="A120" s="179">
        <v>10</v>
      </c>
      <c r="B120" s="178" t="s">
        <v>455</v>
      </c>
      <c r="C120" s="71">
        <v>118</v>
      </c>
      <c r="D120" s="72" t="s">
        <v>36</v>
      </c>
      <c r="E120" s="73" t="s">
        <v>443</v>
      </c>
      <c r="F120" s="73" t="s">
        <v>37</v>
      </c>
      <c r="G120" s="74" t="s">
        <v>38</v>
      </c>
      <c r="H120" s="75" t="s">
        <v>39</v>
      </c>
      <c r="I120" s="75" t="s">
        <v>8</v>
      </c>
      <c r="J120" s="76">
        <v>20</v>
      </c>
      <c r="K120" s="76">
        <v>2</v>
      </c>
      <c r="L120" s="76">
        <v>0</v>
      </c>
      <c r="M120" s="76">
        <v>40</v>
      </c>
      <c r="N120" s="76"/>
      <c r="O120" s="76">
        <v>10</v>
      </c>
      <c r="P120" s="76">
        <v>10</v>
      </c>
      <c r="Q120" s="76">
        <v>5</v>
      </c>
      <c r="R120" s="76">
        <v>5</v>
      </c>
      <c r="S120" s="75">
        <f t="shared" si="2"/>
        <v>92</v>
      </c>
      <c r="T120" s="70">
        <v>2.8</v>
      </c>
      <c r="U120" s="70">
        <f t="shared" si="3"/>
        <v>257.59999999999997</v>
      </c>
      <c r="V120" s="180">
        <f>SUM(U120:U140)</f>
        <v>151295</v>
      </c>
    </row>
    <row r="121" spans="1:22">
      <c r="A121" s="179"/>
      <c r="B121" s="178"/>
      <c r="C121" s="71">
        <v>119</v>
      </c>
      <c r="D121" s="72" t="s">
        <v>58</v>
      </c>
      <c r="E121" s="73" t="s">
        <v>435</v>
      </c>
      <c r="F121" s="73" t="s">
        <v>13</v>
      </c>
      <c r="G121" s="74" t="s">
        <v>55</v>
      </c>
      <c r="H121" s="75" t="s">
        <v>59</v>
      </c>
      <c r="I121" s="75" t="s">
        <v>8</v>
      </c>
      <c r="J121" s="76">
        <v>10</v>
      </c>
      <c r="K121" s="76">
        <v>1</v>
      </c>
      <c r="L121" s="76">
        <v>10</v>
      </c>
      <c r="M121" s="76">
        <v>25</v>
      </c>
      <c r="N121" s="76"/>
      <c r="O121" s="76">
        <v>20</v>
      </c>
      <c r="P121" s="76">
        <v>20</v>
      </c>
      <c r="Q121" s="76">
        <v>30</v>
      </c>
      <c r="R121" s="76">
        <v>25</v>
      </c>
      <c r="S121" s="75">
        <f t="shared" si="2"/>
        <v>141</v>
      </c>
      <c r="T121" s="70">
        <v>5.99</v>
      </c>
      <c r="U121" s="70">
        <f t="shared" si="3"/>
        <v>844.59</v>
      </c>
      <c r="V121" s="180"/>
    </row>
    <row r="122" spans="1:22">
      <c r="A122" s="179"/>
      <c r="B122" s="178"/>
      <c r="C122" s="71">
        <v>120</v>
      </c>
      <c r="D122" s="72" t="s">
        <v>60</v>
      </c>
      <c r="E122" s="73" t="s">
        <v>435</v>
      </c>
      <c r="F122" s="73" t="s">
        <v>13</v>
      </c>
      <c r="G122" s="74" t="s">
        <v>55</v>
      </c>
      <c r="H122" s="75" t="s">
        <v>61</v>
      </c>
      <c r="I122" s="75" t="s">
        <v>8</v>
      </c>
      <c r="J122" s="76">
        <v>10</v>
      </c>
      <c r="K122" s="76">
        <v>1</v>
      </c>
      <c r="L122" s="76">
        <v>5</v>
      </c>
      <c r="M122" s="76">
        <v>25</v>
      </c>
      <c r="N122" s="76"/>
      <c r="O122" s="76">
        <v>20</v>
      </c>
      <c r="P122" s="76">
        <v>20</v>
      </c>
      <c r="Q122" s="76">
        <v>30</v>
      </c>
      <c r="R122" s="76">
        <v>25</v>
      </c>
      <c r="S122" s="75">
        <f t="shared" si="2"/>
        <v>136</v>
      </c>
      <c r="T122" s="70">
        <v>18.010000000000002</v>
      </c>
      <c r="U122" s="70">
        <f t="shared" si="3"/>
        <v>2449.36</v>
      </c>
      <c r="V122" s="180"/>
    </row>
    <row r="123" spans="1:22" ht="30">
      <c r="A123" s="179"/>
      <c r="B123" s="178"/>
      <c r="C123" s="71">
        <v>121</v>
      </c>
      <c r="D123" s="72" t="s">
        <v>62</v>
      </c>
      <c r="E123" s="73" t="s">
        <v>435</v>
      </c>
      <c r="F123" s="73" t="s">
        <v>13</v>
      </c>
      <c r="G123" s="74" t="s">
        <v>55</v>
      </c>
      <c r="H123" s="75" t="s">
        <v>63</v>
      </c>
      <c r="I123" s="75" t="s">
        <v>8</v>
      </c>
      <c r="J123" s="76"/>
      <c r="K123" s="76">
        <v>1</v>
      </c>
      <c r="L123" s="76">
        <v>20</v>
      </c>
      <c r="M123" s="76">
        <v>30</v>
      </c>
      <c r="N123" s="76"/>
      <c r="O123" s="76">
        <v>20</v>
      </c>
      <c r="P123" s="76">
        <v>20</v>
      </c>
      <c r="Q123" s="76">
        <v>30</v>
      </c>
      <c r="R123" s="76">
        <v>35</v>
      </c>
      <c r="S123" s="75">
        <f t="shared" si="2"/>
        <v>156</v>
      </c>
      <c r="T123" s="70">
        <v>15</v>
      </c>
      <c r="U123" s="70">
        <f t="shared" si="3"/>
        <v>2340</v>
      </c>
      <c r="V123" s="180"/>
    </row>
    <row r="124" spans="1:22" ht="29.25" customHeight="1">
      <c r="A124" s="179"/>
      <c r="B124" s="178"/>
      <c r="C124" s="71">
        <v>122</v>
      </c>
      <c r="D124" s="72" t="s">
        <v>64</v>
      </c>
      <c r="E124" s="73" t="s">
        <v>435</v>
      </c>
      <c r="F124" s="73" t="s">
        <v>13</v>
      </c>
      <c r="G124" s="74" t="s">
        <v>55</v>
      </c>
      <c r="H124" s="75" t="s">
        <v>65</v>
      </c>
      <c r="I124" s="75" t="s">
        <v>8</v>
      </c>
      <c r="J124" s="76">
        <v>50</v>
      </c>
      <c r="K124" s="76">
        <v>1</v>
      </c>
      <c r="L124" s="76">
        <v>20</v>
      </c>
      <c r="M124" s="76">
        <v>30</v>
      </c>
      <c r="N124" s="76"/>
      <c r="O124" s="76">
        <v>20</v>
      </c>
      <c r="P124" s="76">
        <v>20</v>
      </c>
      <c r="Q124" s="76">
        <v>30</v>
      </c>
      <c r="R124" s="76">
        <v>35</v>
      </c>
      <c r="S124" s="75">
        <f t="shared" si="2"/>
        <v>206</v>
      </c>
      <c r="T124" s="70">
        <v>19</v>
      </c>
      <c r="U124" s="70">
        <f t="shared" si="3"/>
        <v>3914</v>
      </c>
      <c r="V124" s="180"/>
    </row>
    <row r="125" spans="1:22" ht="45">
      <c r="A125" s="179"/>
      <c r="B125" s="178"/>
      <c r="C125" s="71">
        <v>123</v>
      </c>
      <c r="D125" s="72" t="s">
        <v>378</v>
      </c>
      <c r="E125" s="73" t="s">
        <v>443</v>
      </c>
      <c r="F125" s="73" t="s">
        <v>66</v>
      </c>
      <c r="G125" s="74" t="s">
        <v>38</v>
      </c>
      <c r="H125" s="75" t="s">
        <v>67</v>
      </c>
      <c r="I125" s="75" t="s">
        <v>8</v>
      </c>
      <c r="J125" s="76">
        <v>10</v>
      </c>
      <c r="K125" s="76">
        <v>1</v>
      </c>
      <c r="L125" s="76">
        <v>20</v>
      </c>
      <c r="M125" s="76">
        <v>25</v>
      </c>
      <c r="N125" s="76">
        <v>1</v>
      </c>
      <c r="O125" s="76">
        <v>10</v>
      </c>
      <c r="P125" s="76">
        <v>10</v>
      </c>
      <c r="Q125" s="76">
        <v>15</v>
      </c>
      <c r="R125" s="76">
        <v>12</v>
      </c>
      <c r="S125" s="75">
        <f t="shared" si="2"/>
        <v>104</v>
      </c>
      <c r="T125" s="70">
        <v>15</v>
      </c>
      <c r="U125" s="70">
        <f t="shared" si="3"/>
        <v>1560</v>
      </c>
      <c r="V125" s="180"/>
    </row>
    <row r="126" spans="1:22">
      <c r="A126" s="179"/>
      <c r="B126" s="178"/>
      <c r="C126" s="71">
        <v>124</v>
      </c>
      <c r="D126" s="72" t="s">
        <v>68</v>
      </c>
      <c r="E126" s="73" t="s">
        <v>443</v>
      </c>
      <c r="F126" s="73" t="s">
        <v>13</v>
      </c>
      <c r="G126" s="74" t="s">
        <v>38</v>
      </c>
      <c r="H126" s="75" t="s">
        <v>69</v>
      </c>
      <c r="I126" s="75" t="s">
        <v>8</v>
      </c>
      <c r="J126" s="76">
        <v>10</v>
      </c>
      <c r="K126" s="76">
        <v>1</v>
      </c>
      <c r="L126" s="76">
        <v>20</v>
      </c>
      <c r="M126" s="76">
        <v>15</v>
      </c>
      <c r="N126" s="76">
        <v>1</v>
      </c>
      <c r="O126" s="76">
        <v>10</v>
      </c>
      <c r="P126" s="76">
        <v>10</v>
      </c>
      <c r="Q126" s="76">
        <v>5</v>
      </c>
      <c r="R126" s="76">
        <v>5</v>
      </c>
      <c r="S126" s="75">
        <f t="shared" si="2"/>
        <v>77</v>
      </c>
      <c r="T126" s="70">
        <v>14</v>
      </c>
      <c r="U126" s="70">
        <f t="shared" si="3"/>
        <v>1078</v>
      </c>
      <c r="V126" s="180"/>
    </row>
    <row r="127" spans="1:22">
      <c r="A127" s="179"/>
      <c r="B127" s="178"/>
      <c r="C127" s="71">
        <v>125</v>
      </c>
      <c r="D127" s="72" t="s">
        <v>70</v>
      </c>
      <c r="E127" s="73" t="s">
        <v>443</v>
      </c>
      <c r="F127" s="73" t="s">
        <v>13</v>
      </c>
      <c r="G127" s="74" t="s">
        <v>38</v>
      </c>
      <c r="H127" s="75" t="s">
        <v>71</v>
      </c>
      <c r="I127" s="75" t="s">
        <v>8</v>
      </c>
      <c r="J127" s="76">
        <v>10</v>
      </c>
      <c r="K127" s="76">
        <v>1</v>
      </c>
      <c r="L127" s="76">
        <v>0</v>
      </c>
      <c r="M127" s="76">
        <v>10</v>
      </c>
      <c r="N127" s="76"/>
      <c r="O127" s="76">
        <v>6</v>
      </c>
      <c r="P127" s="76">
        <v>5</v>
      </c>
      <c r="Q127" s="76">
        <v>5</v>
      </c>
      <c r="R127" s="76">
        <v>5</v>
      </c>
      <c r="S127" s="75">
        <f t="shared" si="2"/>
        <v>42</v>
      </c>
      <c r="T127" s="70">
        <v>68.900000000000006</v>
      </c>
      <c r="U127" s="70">
        <f t="shared" si="3"/>
        <v>2893.8</v>
      </c>
      <c r="V127" s="180"/>
    </row>
    <row r="128" spans="1:22" ht="30">
      <c r="A128" s="179"/>
      <c r="B128" s="178"/>
      <c r="C128" s="71">
        <v>126</v>
      </c>
      <c r="D128" s="72" t="s">
        <v>334</v>
      </c>
      <c r="E128" s="73" t="s">
        <v>444</v>
      </c>
      <c r="F128" s="73" t="s">
        <v>72</v>
      </c>
      <c r="G128" s="74" t="s">
        <v>38</v>
      </c>
      <c r="H128" s="75" t="s">
        <v>73</v>
      </c>
      <c r="I128" s="75" t="s">
        <v>8</v>
      </c>
      <c r="J128" s="76">
        <v>15</v>
      </c>
      <c r="K128" s="76">
        <v>3</v>
      </c>
      <c r="L128" s="76">
        <v>25</v>
      </c>
      <c r="M128" s="76">
        <v>20</v>
      </c>
      <c r="N128" s="76"/>
      <c r="O128" s="76">
        <v>16</v>
      </c>
      <c r="P128" s="76">
        <v>10</v>
      </c>
      <c r="Q128" s="76">
        <v>20</v>
      </c>
      <c r="R128" s="76">
        <v>25</v>
      </c>
      <c r="S128" s="75">
        <f t="shared" si="2"/>
        <v>134</v>
      </c>
      <c r="T128" s="70">
        <v>82.09</v>
      </c>
      <c r="U128" s="70">
        <f t="shared" si="3"/>
        <v>11000.060000000001</v>
      </c>
      <c r="V128" s="180"/>
    </row>
    <row r="129" spans="1:22" ht="60">
      <c r="A129" s="179"/>
      <c r="B129" s="178"/>
      <c r="C129" s="71">
        <v>127</v>
      </c>
      <c r="D129" s="72" t="s">
        <v>318</v>
      </c>
      <c r="E129" s="73" t="s">
        <v>444</v>
      </c>
      <c r="F129" s="73" t="s">
        <v>72</v>
      </c>
      <c r="G129" s="74" t="s">
        <v>38</v>
      </c>
      <c r="H129" s="73" t="s">
        <v>74</v>
      </c>
      <c r="I129" s="75" t="s">
        <v>8</v>
      </c>
      <c r="J129" s="76">
        <v>20</v>
      </c>
      <c r="K129" s="76"/>
      <c r="L129" s="76">
        <v>20</v>
      </c>
      <c r="M129" s="76">
        <v>25</v>
      </c>
      <c r="N129" s="76">
        <v>1</v>
      </c>
      <c r="O129" s="76">
        <v>1</v>
      </c>
      <c r="P129" s="76">
        <v>4</v>
      </c>
      <c r="Q129" s="76">
        <v>12</v>
      </c>
      <c r="R129" s="76">
        <v>15</v>
      </c>
      <c r="S129" s="75">
        <f t="shared" si="2"/>
        <v>98</v>
      </c>
      <c r="T129" s="70">
        <v>214.23</v>
      </c>
      <c r="U129" s="70">
        <f t="shared" si="3"/>
        <v>20994.539999999997</v>
      </c>
      <c r="V129" s="180"/>
    </row>
    <row r="130" spans="1:22" ht="45">
      <c r="A130" s="179"/>
      <c r="B130" s="178"/>
      <c r="C130" s="71">
        <v>128</v>
      </c>
      <c r="D130" s="72" t="s">
        <v>336</v>
      </c>
      <c r="E130" s="73" t="s">
        <v>444</v>
      </c>
      <c r="F130" s="73" t="s">
        <v>72</v>
      </c>
      <c r="G130" s="74" t="s">
        <v>38</v>
      </c>
      <c r="H130" s="75" t="s">
        <v>75</v>
      </c>
      <c r="I130" s="75" t="s">
        <v>8</v>
      </c>
      <c r="J130" s="76">
        <v>10</v>
      </c>
      <c r="K130" s="76">
        <v>1</v>
      </c>
      <c r="L130" s="76">
        <v>30</v>
      </c>
      <c r="M130" s="76">
        <v>50</v>
      </c>
      <c r="N130" s="76"/>
      <c r="O130" s="76">
        <v>6</v>
      </c>
      <c r="P130" s="76">
        <v>20</v>
      </c>
      <c r="Q130" s="76">
        <v>70</v>
      </c>
      <c r="R130" s="76">
        <v>20</v>
      </c>
      <c r="S130" s="75">
        <f t="shared" si="2"/>
        <v>207</v>
      </c>
      <c r="T130" s="70">
        <v>282</v>
      </c>
      <c r="U130" s="70">
        <f t="shared" si="3"/>
        <v>58374</v>
      </c>
      <c r="V130" s="180"/>
    </row>
    <row r="131" spans="1:22" ht="45">
      <c r="A131" s="179"/>
      <c r="B131" s="178"/>
      <c r="C131" s="71">
        <v>129</v>
      </c>
      <c r="D131" s="72" t="s">
        <v>76</v>
      </c>
      <c r="E131" s="73" t="s">
        <v>444</v>
      </c>
      <c r="F131" s="73" t="s">
        <v>72</v>
      </c>
      <c r="G131" s="74" t="s">
        <v>38</v>
      </c>
      <c r="H131" s="75" t="s">
        <v>77</v>
      </c>
      <c r="I131" s="75" t="s">
        <v>8</v>
      </c>
      <c r="J131" s="76">
        <v>5</v>
      </c>
      <c r="K131" s="76"/>
      <c r="L131" s="76">
        <v>4</v>
      </c>
      <c r="M131" s="76">
        <v>20</v>
      </c>
      <c r="N131" s="76">
        <v>1</v>
      </c>
      <c r="O131" s="76">
        <v>6</v>
      </c>
      <c r="P131" s="76">
        <v>4</v>
      </c>
      <c r="Q131" s="76">
        <v>10</v>
      </c>
      <c r="R131" s="76">
        <v>15</v>
      </c>
      <c r="S131" s="75">
        <f t="shared" ref="S131:S144" si="4">SUM(J131:R131)</f>
        <v>65</v>
      </c>
      <c r="T131" s="70">
        <v>179.01</v>
      </c>
      <c r="U131" s="70">
        <f t="shared" ref="U131:U144" si="5">S131*T131</f>
        <v>11635.65</v>
      </c>
      <c r="V131" s="180"/>
    </row>
    <row r="132" spans="1:22" ht="30">
      <c r="A132" s="179"/>
      <c r="B132" s="178"/>
      <c r="C132" s="71">
        <v>130</v>
      </c>
      <c r="D132" s="72" t="s">
        <v>78</v>
      </c>
      <c r="E132" s="73" t="s">
        <v>444</v>
      </c>
      <c r="F132" s="73" t="s">
        <v>72</v>
      </c>
      <c r="G132" s="74" t="s">
        <v>38</v>
      </c>
      <c r="H132" s="75" t="s">
        <v>79</v>
      </c>
      <c r="I132" s="75" t="s">
        <v>8</v>
      </c>
      <c r="J132" s="76">
        <v>15</v>
      </c>
      <c r="K132" s="76">
        <v>3</v>
      </c>
      <c r="L132" s="76">
        <v>5</v>
      </c>
      <c r="M132" s="76">
        <v>15</v>
      </c>
      <c r="N132" s="76"/>
      <c r="O132" s="76">
        <v>10</v>
      </c>
      <c r="P132" s="76">
        <v>5</v>
      </c>
      <c r="Q132" s="76">
        <v>40</v>
      </c>
      <c r="R132" s="76">
        <v>25</v>
      </c>
      <c r="S132" s="75">
        <f t="shared" si="4"/>
        <v>118</v>
      </c>
      <c r="T132" s="70">
        <v>102.73</v>
      </c>
      <c r="U132" s="70">
        <f t="shared" si="5"/>
        <v>12122.140000000001</v>
      </c>
      <c r="V132" s="180"/>
    </row>
    <row r="133" spans="1:22" ht="30">
      <c r="A133" s="179"/>
      <c r="B133" s="178"/>
      <c r="C133" s="71">
        <v>131</v>
      </c>
      <c r="D133" s="72" t="s">
        <v>80</v>
      </c>
      <c r="E133" s="73" t="s">
        <v>445</v>
      </c>
      <c r="F133" s="73" t="s">
        <v>72</v>
      </c>
      <c r="G133" s="74" t="s">
        <v>38</v>
      </c>
      <c r="H133" s="75" t="s">
        <v>81</v>
      </c>
      <c r="I133" s="75" t="s">
        <v>8</v>
      </c>
      <c r="J133" s="76">
        <v>10</v>
      </c>
      <c r="K133" s="76">
        <v>3</v>
      </c>
      <c r="L133" s="76">
        <v>20</v>
      </c>
      <c r="M133" s="76">
        <v>20</v>
      </c>
      <c r="N133" s="76"/>
      <c r="O133" s="76">
        <v>4</v>
      </c>
      <c r="P133" s="76">
        <v>10</v>
      </c>
      <c r="Q133" s="76">
        <v>20</v>
      </c>
      <c r="R133" s="76">
        <v>20</v>
      </c>
      <c r="S133" s="75">
        <f t="shared" si="4"/>
        <v>107</v>
      </c>
      <c r="T133" s="70">
        <v>87.99</v>
      </c>
      <c r="U133" s="70">
        <f t="shared" si="5"/>
        <v>9414.93</v>
      </c>
      <c r="V133" s="180"/>
    </row>
    <row r="134" spans="1:22">
      <c r="A134" s="179"/>
      <c r="B134" s="178"/>
      <c r="C134" s="71">
        <v>132</v>
      </c>
      <c r="D134" s="72" t="s">
        <v>82</v>
      </c>
      <c r="E134" s="73" t="s">
        <v>446</v>
      </c>
      <c r="F134" s="73" t="s">
        <v>13</v>
      </c>
      <c r="G134" s="74" t="s">
        <v>38</v>
      </c>
      <c r="H134" s="75" t="s">
        <v>83</v>
      </c>
      <c r="I134" s="75" t="s">
        <v>8</v>
      </c>
      <c r="J134" s="76">
        <v>10</v>
      </c>
      <c r="K134" s="76">
        <v>5</v>
      </c>
      <c r="L134" s="76">
        <v>10</v>
      </c>
      <c r="M134" s="76">
        <v>40</v>
      </c>
      <c r="N134" s="76"/>
      <c r="O134" s="76">
        <v>20</v>
      </c>
      <c r="P134" s="76">
        <v>15</v>
      </c>
      <c r="Q134" s="76">
        <v>20</v>
      </c>
      <c r="R134" s="76">
        <v>20</v>
      </c>
      <c r="S134" s="75">
        <f t="shared" si="4"/>
        <v>140</v>
      </c>
      <c r="T134" s="70">
        <v>12</v>
      </c>
      <c r="U134" s="70">
        <f t="shared" si="5"/>
        <v>1680</v>
      </c>
      <c r="V134" s="180"/>
    </row>
    <row r="135" spans="1:22">
      <c r="A135" s="179"/>
      <c r="B135" s="178"/>
      <c r="C135" s="71">
        <v>133</v>
      </c>
      <c r="D135" s="72" t="s">
        <v>84</v>
      </c>
      <c r="E135" s="73" t="s">
        <v>443</v>
      </c>
      <c r="F135" s="73" t="s">
        <v>85</v>
      </c>
      <c r="G135" s="74" t="s">
        <v>38</v>
      </c>
      <c r="H135" s="75" t="s">
        <v>86</v>
      </c>
      <c r="I135" s="75" t="s">
        <v>8</v>
      </c>
      <c r="J135" s="76">
        <v>5</v>
      </c>
      <c r="K135" s="76">
        <v>2</v>
      </c>
      <c r="L135" s="76">
        <v>35</v>
      </c>
      <c r="M135" s="76">
        <v>20</v>
      </c>
      <c r="N135" s="76"/>
      <c r="O135" s="76">
        <v>6</v>
      </c>
      <c r="P135" s="76">
        <v>5</v>
      </c>
      <c r="Q135" s="76">
        <v>5</v>
      </c>
      <c r="R135" s="76">
        <v>20</v>
      </c>
      <c r="S135" s="75">
        <f t="shared" si="4"/>
        <v>98</v>
      </c>
      <c r="T135" s="70">
        <v>23.5</v>
      </c>
      <c r="U135" s="70">
        <f t="shared" si="5"/>
        <v>2303</v>
      </c>
      <c r="V135" s="180"/>
    </row>
    <row r="136" spans="1:22">
      <c r="A136" s="179"/>
      <c r="B136" s="178"/>
      <c r="C136" s="71">
        <v>134</v>
      </c>
      <c r="D136" s="72" t="s">
        <v>265</v>
      </c>
      <c r="E136" s="73" t="s">
        <v>435</v>
      </c>
      <c r="F136" s="73" t="s">
        <v>13</v>
      </c>
      <c r="G136" s="74" t="s">
        <v>55</v>
      </c>
      <c r="H136" s="75" t="s">
        <v>56</v>
      </c>
      <c r="I136" s="75" t="s">
        <v>8</v>
      </c>
      <c r="J136" s="76"/>
      <c r="K136" s="76"/>
      <c r="L136" s="76">
        <v>20</v>
      </c>
      <c r="M136" s="76">
        <v>20</v>
      </c>
      <c r="N136" s="76">
        <v>5</v>
      </c>
      <c r="O136" s="76">
        <v>10</v>
      </c>
      <c r="P136" s="76">
        <v>30</v>
      </c>
      <c r="Q136" s="76">
        <v>15</v>
      </c>
      <c r="R136" s="76">
        <v>5</v>
      </c>
      <c r="S136" s="75">
        <f t="shared" si="4"/>
        <v>105</v>
      </c>
      <c r="T136" s="70">
        <v>3.9</v>
      </c>
      <c r="U136" s="70">
        <f t="shared" si="5"/>
        <v>409.5</v>
      </c>
      <c r="V136" s="180"/>
    </row>
    <row r="137" spans="1:22">
      <c r="A137" s="179"/>
      <c r="B137" s="178"/>
      <c r="C137" s="71">
        <v>135</v>
      </c>
      <c r="D137" s="72" t="s">
        <v>266</v>
      </c>
      <c r="E137" s="73" t="s">
        <v>435</v>
      </c>
      <c r="F137" s="73" t="s">
        <v>13</v>
      </c>
      <c r="G137" s="74" t="s">
        <v>55</v>
      </c>
      <c r="H137" s="75" t="s">
        <v>57</v>
      </c>
      <c r="I137" s="75" t="s">
        <v>8</v>
      </c>
      <c r="J137" s="76">
        <v>30</v>
      </c>
      <c r="K137" s="76"/>
      <c r="L137" s="76">
        <v>20</v>
      </c>
      <c r="M137" s="76">
        <v>25</v>
      </c>
      <c r="N137" s="76">
        <v>5</v>
      </c>
      <c r="O137" s="76">
        <v>10</v>
      </c>
      <c r="P137" s="76">
        <v>30</v>
      </c>
      <c r="Q137" s="76">
        <v>15</v>
      </c>
      <c r="R137" s="76">
        <v>5</v>
      </c>
      <c r="S137" s="75">
        <f t="shared" si="4"/>
        <v>140</v>
      </c>
      <c r="T137" s="70">
        <v>5.5</v>
      </c>
      <c r="U137" s="70">
        <f t="shared" si="5"/>
        <v>770</v>
      </c>
      <c r="V137" s="180"/>
    </row>
    <row r="138" spans="1:22">
      <c r="A138" s="179"/>
      <c r="B138" s="178"/>
      <c r="C138" s="71">
        <v>136</v>
      </c>
      <c r="D138" s="72" t="s">
        <v>111</v>
      </c>
      <c r="E138" s="73" t="s">
        <v>447</v>
      </c>
      <c r="F138" s="73" t="s">
        <v>102</v>
      </c>
      <c r="G138" s="74" t="s">
        <v>99</v>
      </c>
      <c r="H138" s="75" t="s">
        <v>112</v>
      </c>
      <c r="I138" s="75" t="s">
        <v>8</v>
      </c>
      <c r="J138" s="76">
        <v>10</v>
      </c>
      <c r="K138" s="76"/>
      <c r="L138" s="76">
        <v>4</v>
      </c>
      <c r="M138" s="76">
        <v>10</v>
      </c>
      <c r="N138" s="76"/>
      <c r="O138" s="76">
        <v>10</v>
      </c>
      <c r="P138" s="76">
        <v>5</v>
      </c>
      <c r="Q138" s="76"/>
      <c r="R138" s="76">
        <v>2</v>
      </c>
      <c r="S138" s="75">
        <f t="shared" si="4"/>
        <v>41</v>
      </c>
      <c r="T138" s="70">
        <v>13.01</v>
      </c>
      <c r="U138" s="70">
        <f t="shared" si="5"/>
        <v>533.41</v>
      </c>
      <c r="V138" s="180"/>
    </row>
    <row r="139" spans="1:22" ht="30">
      <c r="A139" s="179"/>
      <c r="B139" s="178"/>
      <c r="C139" s="71">
        <v>137</v>
      </c>
      <c r="D139" s="106" t="s">
        <v>320</v>
      </c>
      <c r="E139" s="73" t="s">
        <v>443</v>
      </c>
      <c r="F139" s="73" t="s">
        <v>72</v>
      </c>
      <c r="G139" s="75" t="s">
        <v>38</v>
      </c>
      <c r="H139" s="75" t="s">
        <v>321</v>
      </c>
      <c r="I139" s="75" t="s">
        <v>8</v>
      </c>
      <c r="J139" s="80"/>
      <c r="K139" s="80"/>
      <c r="L139" s="75">
        <v>15</v>
      </c>
      <c r="M139" s="80"/>
      <c r="N139" s="80"/>
      <c r="O139" s="80"/>
      <c r="P139" s="80"/>
      <c r="Q139" s="80"/>
      <c r="R139" s="80"/>
      <c r="S139" s="75">
        <f t="shared" si="4"/>
        <v>15</v>
      </c>
      <c r="T139" s="70">
        <v>28</v>
      </c>
      <c r="U139" s="70">
        <f t="shared" si="5"/>
        <v>420</v>
      </c>
      <c r="V139" s="180"/>
    </row>
    <row r="140" spans="1:22">
      <c r="A140" s="179"/>
      <c r="B140" s="178"/>
      <c r="C140" s="71">
        <v>138</v>
      </c>
      <c r="D140" s="72" t="s">
        <v>126</v>
      </c>
      <c r="E140" s="73" t="s">
        <v>420</v>
      </c>
      <c r="F140" s="73" t="s">
        <v>13</v>
      </c>
      <c r="G140" s="74" t="s">
        <v>127</v>
      </c>
      <c r="H140" s="75" t="s">
        <v>128</v>
      </c>
      <c r="I140" s="75" t="s">
        <v>129</v>
      </c>
      <c r="J140" s="76">
        <v>2</v>
      </c>
      <c r="K140" s="76">
        <v>2</v>
      </c>
      <c r="L140" s="76">
        <v>2</v>
      </c>
      <c r="M140" s="76">
        <v>12</v>
      </c>
      <c r="N140" s="76"/>
      <c r="O140" s="76">
        <v>6</v>
      </c>
      <c r="P140" s="76">
        <v>2</v>
      </c>
      <c r="Q140" s="76">
        <v>6</v>
      </c>
      <c r="R140" s="76">
        <v>10</v>
      </c>
      <c r="S140" s="75">
        <f t="shared" si="4"/>
        <v>42</v>
      </c>
      <c r="T140" s="70">
        <v>150.01</v>
      </c>
      <c r="U140" s="70">
        <f t="shared" si="5"/>
        <v>6300.42</v>
      </c>
      <c r="V140" s="180"/>
    </row>
    <row r="141" spans="1:22" ht="75.75" customHeight="1">
      <c r="A141" s="149">
        <v>11</v>
      </c>
      <c r="B141" s="155" t="s">
        <v>453</v>
      </c>
      <c r="C141" s="13">
        <v>139</v>
      </c>
      <c r="D141" s="14" t="s">
        <v>353</v>
      </c>
      <c r="E141" s="2" t="s">
        <v>448</v>
      </c>
      <c r="F141" s="2" t="s">
        <v>13</v>
      </c>
      <c r="G141" s="4" t="s">
        <v>358</v>
      </c>
      <c r="H141" s="4" t="s">
        <v>359</v>
      </c>
      <c r="I141" s="4" t="s">
        <v>8</v>
      </c>
      <c r="J141" s="11"/>
      <c r="K141" s="11"/>
      <c r="L141" s="4"/>
      <c r="M141" s="11"/>
      <c r="N141" s="11"/>
      <c r="O141" s="11"/>
      <c r="P141" s="11"/>
      <c r="Q141" s="4">
        <v>6</v>
      </c>
      <c r="R141" s="11"/>
      <c r="S141" s="4">
        <f t="shared" si="4"/>
        <v>6</v>
      </c>
      <c r="T141" s="55">
        <v>99</v>
      </c>
      <c r="U141" s="55">
        <f t="shared" si="5"/>
        <v>594</v>
      </c>
      <c r="V141" s="150">
        <f>SUM(U141)</f>
        <v>594</v>
      </c>
    </row>
    <row r="142" spans="1:22" ht="105">
      <c r="A142" s="151">
        <v>12</v>
      </c>
      <c r="B142" s="156" t="s">
        <v>453</v>
      </c>
      <c r="C142" s="71">
        <v>140</v>
      </c>
      <c r="D142" s="77" t="s">
        <v>356</v>
      </c>
      <c r="E142" s="73" t="s">
        <v>449</v>
      </c>
      <c r="F142" s="73" t="s">
        <v>351</v>
      </c>
      <c r="G142" s="75" t="s">
        <v>127</v>
      </c>
      <c r="H142" s="75" t="s">
        <v>347</v>
      </c>
      <c r="I142" s="75" t="s">
        <v>370</v>
      </c>
      <c r="J142" s="80"/>
      <c r="K142" s="80"/>
      <c r="L142" s="80"/>
      <c r="M142" s="80"/>
      <c r="N142" s="80"/>
      <c r="O142" s="80"/>
      <c r="P142" s="80"/>
      <c r="Q142" s="75">
        <v>20</v>
      </c>
      <c r="R142" s="80"/>
      <c r="S142" s="75">
        <f t="shared" si="4"/>
        <v>20</v>
      </c>
      <c r="T142" s="70">
        <v>2537.5</v>
      </c>
      <c r="U142" s="70">
        <f t="shared" si="5"/>
        <v>50750</v>
      </c>
      <c r="V142" s="152">
        <f>SUM(U142)</f>
        <v>50750</v>
      </c>
    </row>
    <row r="143" spans="1:22" ht="105">
      <c r="A143" s="149">
        <v>13</v>
      </c>
      <c r="B143" s="155" t="s">
        <v>457</v>
      </c>
      <c r="C143" s="8">
        <v>141</v>
      </c>
      <c r="D143" s="14" t="s">
        <v>360</v>
      </c>
      <c r="E143" s="2" t="s">
        <v>450</v>
      </c>
      <c r="F143" s="2" t="s">
        <v>13</v>
      </c>
      <c r="G143" s="4" t="s">
        <v>362</v>
      </c>
      <c r="H143" s="4" t="s">
        <v>363</v>
      </c>
      <c r="I143" s="4" t="s">
        <v>371</v>
      </c>
      <c r="J143" s="11"/>
      <c r="K143" s="11"/>
      <c r="L143" s="4"/>
      <c r="M143" s="11"/>
      <c r="N143" s="11"/>
      <c r="O143" s="11"/>
      <c r="P143" s="11"/>
      <c r="Q143" s="4">
        <v>2</v>
      </c>
      <c r="R143" s="11"/>
      <c r="S143" s="4">
        <f t="shared" si="4"/>
        <v>2</v>
      </c>
      <c r="T143" s="55">
        <v>585.22</v>
      </c>
      <c r="U143" s="55">
        <f t="shared" si="5"/>
        <v>1170.44</v>
      </c>
      <c r="V143" s="150">
        <f>SUM(U143)</f>
        <v>1170.44</v>
      </c>
    </row>
    <row r="144" spans="1:22" ht="78.75">
      <c r="A144" s="151">
        <v>14</v>
      </c>
      <c r="B144" s="156" t="s">
        <v>457</v>
      </c>
      <c r="C144" s="71">
        <v>142</v>
      </c>
      <c r="D144" s="153" t="s">
        <v>366</v>
      </c>
      <c r="E144" s="154" t="s">
        <v>451</v>
      </c>
      <c r="F144" s="73" t="s">
        <v>13</v>
      </c>
      <c r="G144" s="74" t="s">
        <v>367</v>
      </c>
      <c r="H144" s="75" t="s">
        <v>341</v>
      </c>
      <c r="I144" s="73" t="s">
        <v>374</v>
      </c>
      <c r="J144" s="80"/>
      <c r="K144" s="80"/>
      <c r="L144" s="80"/>
      <c r="M144" s="80"/>
      <c r="N144" s="80"/>
      <c r="O144" s="80"/>
      <c r="P144" s="80"/>
      <c r="Q144" s="75">
        <v>2</v>
      </c>
      <c r="R144" s="80"/>
      <c r="S144" s="75">
        <f t="shared" si="4"/>
        <v>2</v>
      </c>
      <c r="T144" s="70">
        <v>1985.95</v>
      </c>
      <c r="U144" s="70">
        <f t="shared" si="5"/>
        <v>3971.9</v>
      </c>
      <c r="V144" s="152">
        <f>SUM(U144)</f>
        <v>3971.9</v>
      </c>
    </row>
    <row r="145" spans="1:22" s="199" customFormat="1" ht="35.25" customHeight="1" thickBot="1">
      <c r="A145" s="196"/>
      <c r="B145" s="196"/>
      <c r="C145" s="196"/>
      <c r="D145" s="197"/>
      <c r="E145" s="197"/>
      <c r="F145" s="196"/>
      <c r="G145" s="196"/>
      <c r="H145" s="196"/>
      <c r="I145" s="196"/>
      <c r="J145" s="196"/>
      <c r="K145" s="196"/>
      <c r="L145" s="196"/>
      <c r="M145" s="196"/>
      <c r="N145" s="196"/>
      <c r="O145" s="196"/>
      <c r="P145" s="196"/>
      <c r="Q145" s="196"/>
      <c r="R145" s="196"/>
      <c r="S145" s="198"/>
      <c r="T145" s="197"/>
      <c r="U145" s="200" t="s">
        <v>355</v>
      </c>
      <c r="V145" s="201">
        <f>SUM(V3:V144)</f>
        <v>571663.00999999989</v>
      </c>
    </row>
  </sheetData>
  <mergeCells count="31">
    <mergeCell ref="A116:A119"/>
    <mergeCell ref="B116:B119"/>
    <mergeCell ref="V116:V119"/>
    <mergeCell ref="A120:A140"/>
    <mergeCell ref="B120:B140"/>
    <mergeCell ref="V120:V140"/>
    <mergeCell ref="A79:A81"/>
    <mergeCell ref="B79:B81"/>
    <mergeCell ref="V79:V81"/>
    <mergeCell ref="A82:A115"/>
    <mergeCell ref="B82:B115"/>
    <mergeCell ref="V82:V115"/>
    <mergeCell ref="A47:A53"/>
    <mergeCell ref="B47:B53"/>
    <mergeCell ref="V47:V53"/>
    <mergeCell ref="A54:A78"/>
    <mergeCell ref="B54:B78"/>
    <mergeCell ref="V54:V78"/>
    <mergeCell ref="A20:A41"/>
    <mergeCell ref="B20:B41"/>
    <mergeCell ref="V20:V41"/>
    <mergeCell ref="A42:A46"/>
    <mergeCell ref="B42:B46"/>
    <mergeCell ref="V42:V46"/>
    <mergeCell ref="A1:V1"/>
    <mergeCell ref="A3:A11"/>
    <mergeCell ref="B3:B11"/>
    <mergeCell ref="V3:V11"/>
    <mergeCell ref="A12:A19"/>
    <mergeCell ref="B12:B19"/>
    <mergeCell ref="V12:V19"/>
  </mergeCells>
  <pageMargins left="0.511811024" right="0.511811024" top="0.78740157499999996" bottom="0.78740157499999996" header="0.31496062000000002" footer="0.31496062000000002"/>
  <pageSetup paperSize="9" scale="3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ANEXO II</vt:lpstr>
      <vt:lpstr>AJUSTADA</vt:lpstr>
      <vt:lpstr>ANEXO ARP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Tânia Cristina Gomes da Cunha</dc:creator>
  <cp:lastModifiedBy>FABRICIO DEVENZ</cp:lastModifiedBy>
  <cp:lastPrinted>2022-01-26T12:21:44Z</cp:lastPrinted>
  <dcterms:created xsi:type="dcterms:W3CDTF">2021-11-19T14:19:44Z</dcterms:created>
  <dcterms:modified xsi:type="dcterms:W3CDTF">2022-01-26T12:21:50Z</dcterms:modified>
</cp:coreProperties>
</file>